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12" documentId="13_ncr:1_{F6CB121F-512D-4AA6-A0C1-0FB36C537598}" xr6:coauthVersionLast="47" xr6:coauthVersionMax="47" xr10:uidLastSave="{AFAB1ED9-DE77-49E0-9542-BEF0D5A60AD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<sst xmlns="http://schemas.openxmlformats.org/spreadsheetml/2006/main" count="178592" uniqueCount="39080">
  <si>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</si>
  <si>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</si>
  <si>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</si>
  <si>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</si>
  <si>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</si>
  <si>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</si>
  <si>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</si>
  <si>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</si>
  <si>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</si>
  <si>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</si>
  <si>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</si>
  <si>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</si>
  <si>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</si>
  <si>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</si>
  <si>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</si>
  <si>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</si>
  <si>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</si>
  <si>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</si>
  <si>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</si>
  <si>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</si>
  <si>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</si>
  <si>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</si>
  <si>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</si>
  <si>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</si>
  <si>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</si>
  <si>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</si>
  <si>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</si>
  <si>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</si>
  <si>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</si>
  <si>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</si>
  <si>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</si>
  <si>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</si>
  <si>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</si>
  <si>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</si>
  <si>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</si>
  <si>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</si>
  <si>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</si>
  <si>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</si>
  <si>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</si>
  <si>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</si>
  <si>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</si>
  <si>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</si>
  <si>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</si>
  <si>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</si>
  <si>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</si>
  <si>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</si>
  <si>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</si>
  <si>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</si>
  <si>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</si>
  <si>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</si>
  <si>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</si>
  <si>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</si>
  <si>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</si>
  <si>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</si>
  <si>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</si>
  <si>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</si>
  <si>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</si>
  <si>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</si>
  <si>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</si>
  <si>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</si>
  <si>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</si>
  <si>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</si>
  <si>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</si>
  <si>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</si>
  <si>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</si>
  <si>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</si>
  <si>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</si>
  <si>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</si>
  <si>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</si>
  <si>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</si>
  <si>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</si>
  <si>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</si>
  <si>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</si>
  <si>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</si>
  <si>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</si>
  <si>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</si>
  <si>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</si>
  <si>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</si>
  <si>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</si>
  <si>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</si>
  <si>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</si>
  <si>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</si>
  <si>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</si>
  <si>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</si>
  <si>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</si>
  <si>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</si>
  <si>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</si>
  <si>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</si>
  <si>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</si>
  <si>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</si>
  <si>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</si>
  <si>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</si>
  <si>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</si>
  <si>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</si>
  <si>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</si>
  <si>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</si>
  <si>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</si>
  <si>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</si>
  <si>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</si>
  <si>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</si>
  <si>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</si>
  <si>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</si>
  <si>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</si>
  <si>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</si>
  <si>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</si>
  <si>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</si>
  <si>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</si>
  <si>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</si>
  <si>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</si>
  <si>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</si>
  <si>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</si>
  <si>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</si>
  <si>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</si>
  <si>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</si>
  <si>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</si>
  <si>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</si>
  <si>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</si>
  <si>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</si>
  <si>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</si>
  <si>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</si>
  <si>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</si>
  <si>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</si>
  <si>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</si>
  <si>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</si>
  <si>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</si>
  <si>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</si>
  <si>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</si>
  <si>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</si>
  <si>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</si>
  <si>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</si>
  <si>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</si>
  <si>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</si>
  <si>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</si>
  <si>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</si>
  <si>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</si>
  <si>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</si>
  <si>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</si>
  <si>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</si>
  <si>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</si>
  <si>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</si>
  <si>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</si>
  <si>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</si>
  <si>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</si>
  <si>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</si>
  <si>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</si>
  <si>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</si>
  <si>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</si>
  <si>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</si>
  <si>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</si>
  <si>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</si>
  <si>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</si>
  <si>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</si>
  <si>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</si>
  <si>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</si>
  <si>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</si>
  <si>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</si>
  <si>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</si>
  <si>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</si>
  <si>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</si>
  <si>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</si>
  <si>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</si>
  <si>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</si>
  <si>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</si>
  <si>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</si>
  <si>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</si>
  <si>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</si>
  <si>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</si>
  <si>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</si>
  <si>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</si>
  <si>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</si>
  <si>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</si>
  <si>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</si>
  <si>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</si>
  <si>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</si>
  <si>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</si>
  <si>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</si>
  <si>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</si>
  <si>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</si>
  <si>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</si>
  <si>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</si>
  <si>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</si>
  <si>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</si>
  <si>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</si>
  <si>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</si>
  <si>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</si>
  <si>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</si>
  <si>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</si>
  <si>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</si>
  <si>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</si>
  <si>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</si>
  <si>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</si>
  <si>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</si>
  <si>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</si>
  <si>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</si>
  <si>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</si>
  <si>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</si>
  <si>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</si>
  <si>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</si>
  <si>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</si>
  <si>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</si>
  <si>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</si>
  <si>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</si>
  <si>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</si>
  <si>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</si>
  <si>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</si>
  <si>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</si>
  <si>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</si>
  <si>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</si>
  <si>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</si>
  <si>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</si>
  <si>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</si>
  <si>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</si>
  <si>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</si>
  <si>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</si>
  <si>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</si>
  <si>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</si>
  <si>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</si>
  <si>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</si>
  <si>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</si>
  <si>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</si>
  <si>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</si>
  <si>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</si>
  <si>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</si>
  <si>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</si>
  <si>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</si>
  <si>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</si>
  <si>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</si>
  <si>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</si>
  <si>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</si>
  <si>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</si>
  <si>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</si>
  <si>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</si>
  <si>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</si>
  <si>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</si>
  <si>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</si>
  <si>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</si>
  <si>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</si>
  <si>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</si>
  <si>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</si>
  <si>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</si>
  <si>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</si>
  <si>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</si>
  <si>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</si>
  <si>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</si>
  <si>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</si>
  <si>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</si>
  <si>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</si>
  <si>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</si>
  <si>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</si>
  <si>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</si>
  <si>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</si>
  <si>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</si>
  <si>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</si>
  <si>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</si>
  <si>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</si>
  <si>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</si>
  <si>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</si>
  <si>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</si>
  <si>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</si>
  <si>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</si>
  <si>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</si>
  <si>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</si>
  <si>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</si>
  <si>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</si>
  <si>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</si>
  <si>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</si>
  <si>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</si>
  <si>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</si>
  <si>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</si>
  <si>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</si>
  <si>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</si>
  <si>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</si>
  <si>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</si>
  <si>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</si>
  <si>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</si>
  <si>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</si>
  <si>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</si>
  <si>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</si>
  <si>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</si>
  <si>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</si>
  <si>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</si>
  <si>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</si>
  <si>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</si>
  <si>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</si>
  <si>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</si>
  <si>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</si>
  <si>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</si>
  <si>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</si>
  <si>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</si>
  <si>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</si>
  <si>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</si>
  <si>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</si>
  <si>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</si>
  <si>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</si>
  <si>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</si>
  <si>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</si>
  <si>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</si>
  <si>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</si>
  <si>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</si>
  <si>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</si>
  <si>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</si>
  <si>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</si>
  <si>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</si>
  <si>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</si>
  <si>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</si>
  <si>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</si>
  <si>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</si>
  <si>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</si>
  <si>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</si>
  <si>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</si>
  <si>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</si>
  <si>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</si>
  <si>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</si>
  <si>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</si>
  <si>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</si>
  <si>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</si>
  <si>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</si>
  <si>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</si>
  <si>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</si>
  <si>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</si>
  <si>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</si>
  <si>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</si>
  <si>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</si>
  <si>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</si>
  <si>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</si>
  <si>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</si>
  <si>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</si>
  <si>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</si>
  <si>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</si>
  <si>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</si>
  <si>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</si>
  <si>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</si>
  <si>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</si>
  <si>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</si>
  <si>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</si>
  <si>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</si>
  <si>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</si>
  <si>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</si>
  <si>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</si>
  <si>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</si>
  <si>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</si>
  <si>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</si>
  <si>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</si>
  <si>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</si>
  <si>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</si>
  <si>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</si>
  <si>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</si>
  <si>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</si>
  <si>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</si>
  <si>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</si>
  <si>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</si>
  <si>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</si>
  <si>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</si>
  <si>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</si>
  <si>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</si>
  <si>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</si>
  <si>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</si>
  <si>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</si>
  <si>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</si>
  <si>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</si>
  <si>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</si>
  <si>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</si>
  <si>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</si>
  <si>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</si>
  <si>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</si>
  <si>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</si>
  <si>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</si>
  <si>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</si>
  <si>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</si>
  <si>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</si>
  <si>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</si>
  <si>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</si>
  <si>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</si>
  <si>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</si>
  <si>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</si>
  <si>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</si>
  <si>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</si>
  <si>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</si>
  <si>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</si>
  <si>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</si>
  <si>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</si>
  <si>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</si>
  <si>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</si>
  <si>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</si>
  <si>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</si>
  <si>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</si>
  <si>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</si>
  <si>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</si>
  <si>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</si>
  <si>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</si>
  <si>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</si>
  <si>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</si>
  <si>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</si>
  <si>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</si>
  <si>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</si>
  <si>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</si>
  <si>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</si>
  <si>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</si>
  <si>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</si>
  <si>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</si>
  <si>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</si>
  <si>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</si>
  <si>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</si>
  <si>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</si>
  <si>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</si>
  <si>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</si>
  <si>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</si>
  <si>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</si>
  <si>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</si>
  <si>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</si>
  <si>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</si>
  <si>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</si>
  <si>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</si>
  <si>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</si>
  <si>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</si>
  <si>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</si>
  <si>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</si>
  <si>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</si>
  <si>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</si>
  <si>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</si>
  <si>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</si>
  <si>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</si>
  <si>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</si>
  <si>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</si>
  <si>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</si>
  <si>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</si>
  <si>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</si>
  <si>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</si>
  <si>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</si>
  <si>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</si>
  <si>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</si>
  <si>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</si>
  <si>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</si>
  <si>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</si>
  <si>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</si>
  <si>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</si>
  <si>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</si>
  <si>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</si>
  <si>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</si>
  <si>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</si>
  <si>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</si>
  <si>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</si>
  <si>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</si>
  <si>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</si>
  <si>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</si>
  <si>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</si>
  <si>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</si>
  <si>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</si>
  <si>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</si>
  <si>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</si>
  <si>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</si>
  <si>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</si>
  <si>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</si>
  <si>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</si>
  <si>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</si>
  <si>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</si>
  <si>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</si>
  <si>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</si>
  <si>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</si>
  <si>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</si>
  <si>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</si>
  <si>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</si>
  <si>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</si>
  <si>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</si>
  <si>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</si>
  <si>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</si>
  <si>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</si>
  <si>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</si>
  <si>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</si>
  <si>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</si>
  <si>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</si>
  <si>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</si>
  <si>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</si>
  <si>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</si>
  <si>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</si>
  <si>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</si>
  <si>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</si>
  <si>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</si>
  <si>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</si>
  <si>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</si>
  <si>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</si>
  <si>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</si>
  <si>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</si>
  <si>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</si>
  <si>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</si>
  <si>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</si>
  <si>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</si>
  <si>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</si>
  <si>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</si>
  <si>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</si>
  <si>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</si>
  <si>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</si>
  <si>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</si>
  <si>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</si>
  <si>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</si>
  <si>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</si>
  <si>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</si>
  <si>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</si>
  <si>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</si>
  <si>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</si>
  <si>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</si>
  <si>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</si>
  <si>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</si>
  <si>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</si>
  <si>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</si>
  <si>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</si>
  <si>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</si>
  <si>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</si>
  <si>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</si>
  <si>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</si>
  <si>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</si>
  <si>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</si>
  <si>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</si>
  <si>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</si>
  <si>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</si>
  <si>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</si>
  <si>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</si>
  <si>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</si>
  <si>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</si>
  <si>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</si>
  <si>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</si>
  <si>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</si>
  <si>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</si>
  <si>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</si>
  <si>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</si>
  <si>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</si>
  <si>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</si>
  <si>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</si>
  <si>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</si>
  <si>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</si>
  <si>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</si>
  <si>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</si>
  <si>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</si>
  <si>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</si>
  <si>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</si>
  <si>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</si>
  <si>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</si>
  <si>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</si>
  <si>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</si>
  <si>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</si>
  <si>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</si>
  <si>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</si>
  <si>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</si>
  <si>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</si>
  <si>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</si>
  <si>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</si>
  <si>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</si>
  <si>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</si>
  <si>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</si>
  <si>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</si>
  <si>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</si>
  <si>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</si>
  <si>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</si>
  <si>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</si>
  <si>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</si>
  <si>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</si>
  <si>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</si>
  <si>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</si>
  <si>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</si>
  <si>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</si>
  <si>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</si>
  <si>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</si>
  <si>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</si>
  <si>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</si>
  <si>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</si>
  <si>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</si>
  <si>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</si>
  <si>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</si>
  <si>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</si>
  <si>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</si>
  <si>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</si>
  <si>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</si>
  <si>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</si>
  <si>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</si>
  <si>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</si>
  <si>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</si>
  <si>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</si>
  <si>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</si>
  <si>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</si>
  <si>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</si>
  <si>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</si>
  <si>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</si>
  <si>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</si>
  <si>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</si>
  <si>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</si>
  <si>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</si>
  <si>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</si>
  <si>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</si>
  <si>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</si>
  <si>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</si>
  <si>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</si>
  <si>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</si>
  <si>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</si>
  <si>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</si>
  <si>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</si>
  <si>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</si>
  <si>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</si>
  <si>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</si>
  <si>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</si>
  <si>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</si>
  <si>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</si>
  <si>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</si>
  <si>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</si>
  <si>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</si>
  <si>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</si>
  <si>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</si>
  <si>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</si>
  <si>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</si>
  <si>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</si>
  <si>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</si>
  <si>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</si>
  <si>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</si>
  <si>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</si>
  <si>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</si>
  <si>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</si>
  <si>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</si>
  <si>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</si>
  <si>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</si>
  <si>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</si>
  <si>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</si>
  <si>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</si>
  <si>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</si>
  <si>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</si>
  <si>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</si>
  <si>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</si>
  <si>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</si>
  <si>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</si>
  <si>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</si>
  <si>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</si>
  <si>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</si>
  <si>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</si>
  <si>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</si>
  <si>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</si>
  <si>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</si>
  <si>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</si>
  <si>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</si>
  <si>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</si>
  <si>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</si>
  <si>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</si>
  <si>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</si>
  <si>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</si>
  <si>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</si>
  <si>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</si>
  <si>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</si>
  <si>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</si>
  <si>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</si>
  <si>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</si>
  <si>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</si>
  <si>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</si>
  <si>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</si>
  <si>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</si>
  <si>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</si>
  <si>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</si>
  <si>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</si>
  <si>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</si>
  <si>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</si>
  <si>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</si>
  <si>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</si>
  <si>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</si>
  <si>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</si>
  <si>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</si>
  <si>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</si>
  <si>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</si>
  <si>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</si>
  <si>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</si>
  <si>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</si>
  <si>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</si>
  <si>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</si>
  <si>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</si>
  <si>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</si>
  <si>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</si>
  <si>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</si>
  <si>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</si>
  <si>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</si>
  <si>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</si>
  <si>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</si>
  <si>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</si>
  <si>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</si>
  <si>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</si>
  <si>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</si>
  <si>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</si>
  <si>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</si>
  <si>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</si>
  <si>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</si>
  <si>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</si>
  <si>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</si>
  <si>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</si>
  <si>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</si>
  <si>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</si>
  <si>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</si>
  <si>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</si>
  <si>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</si>
  <si>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</si>
  <si>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</si>
  <si>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</si>
  <si>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</si>
  <si>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</si>
  <si>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</si>
  <si>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</si>
  <si>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</si>
  <si>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</si>
  <si>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</si>
  <si>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</si>
  <si>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</si>
  <si>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</si>
  <si>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</si>
  <si>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</si>
  <si>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</si>
  <si>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</si>
  <si>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</si>
  <si>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</si>
  <si>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</si>
  <si>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</si>
  <si>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</si>
  <si>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</si>
  <si>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</si>
  <si>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</si>
  <si>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</si>
  <si>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</si>
  <si>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</si>
  <si>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</si>
  <si>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</si>
  <si>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</si>
  <si>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</si>
  <si>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</si>
  <si>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</si>
  <si>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</si>
  <si>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</si>
  <si>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</si>
  <si>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</si>
  <si>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</si>
  <si>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</si>
  <si>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</si>
  <si>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</si>
  <si>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</si>
  <si>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</si>
  <si>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</si>
  <si>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</si>
  <si>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</si>
  <si>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</si>
  <si>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</si>
  <si>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</si>
  <si>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</si>
  <si>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</si>
  <si>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</si>
  <si>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</si>
  <si>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</si>
  <si>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</si>
  <si>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</si>
  <si>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</si>
  <si>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</si>
  <si>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</si>
  <si>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</si>
  <si>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</si>
  <si>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</si>
  <si>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</si>
  <si>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</si>
  <si>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</si>
  <si>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</si>
  <si>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</si>
  <si>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</si>
  <si>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</si>
  <si>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</si>
  <si>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</si>
  <si>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</si>
  <si>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</si>
  <si>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</si>
  <si>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</si>
  <si>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</si>
  <si>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</si>
  <si>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</si>
  <si>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</si>
  <si>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</si>
  <si>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</si>
  <si>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</si>
  <si>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</si>
  <si>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</si>
  <si>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</si>
  <si>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</si>
  <si>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</si>
  <si>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</si>
  <si>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</si>
  <si>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</si>
  <si>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</si>
  <si>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</si>
  <si>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</si>
  <si>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</si>
  <si>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</si>
  <si>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</si>
  <si>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</si>
  <si>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</si>
  <si>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</si>
  <si>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</si>
  <si>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</si>
  <si>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</si>
  <si>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</si>
  <si>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</si>
  <si>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</si>
  <si>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</si>
  <si>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</si>
  <si>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</si>
  <si>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</si>
  <si>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</si>
  <si>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</si>
  <si>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</si>
  <si>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</si>
  <si>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</si>
  <si>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</si>
  <si>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</si>
  <si>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</si>
  <si>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</si>
  <si>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</si>
  <si>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</si>
  <si>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</si>
  <si>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</si>
  <si>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</si>
  <si>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</si>
  <si>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</si>
  <si>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</si>
  <si>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</si>
  <si>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</si>
  <si>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</si>
  <si>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</si>
  <si>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</si>
  <si>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</si>
  <si>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</si>
  <si>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</si>
  <si>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</si>
  <si>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</si>
  <si>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</si>
  <si>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</si>
  <si>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</si>
  <si>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</si>
  <si>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</si>
  <si>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</si>
  <si>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</si>
  <si>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</si>
  <si>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</si>
  <si>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</si>
  <si>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</si>
  <si>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</si>
  <si>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</si>
  <si>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</si>
  <si>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</si>
  <si>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</si>
  <si>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</si>
  <si>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</si>
  <si>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</si>
  <si>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</si>
  <si>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</si>
  <si>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</si>
  <si>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</si>
  <si>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</si>
  <si>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</si>
  <si>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</si>
  <si>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</si>
  <si>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</si>
  <si>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</si>
  <si>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</si>
  <si>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</si>
  <si>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</si>
  <si>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</si>
  <si>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</si>
  <si>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</si>
  <si>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</si>
  <si>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</si>
  <si>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</si>
  <si>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</si>
  <si>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</si>
  <si>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</si>
  <si>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</si>
  <si>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</si>
  <si>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</si>
  <si>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</si>
  <si>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</si>
  <si>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</si>
  <si>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</si>
  <si>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</si>
  <si>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</si>
  <si>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</si>
  <si>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</si>
  <si>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</si>
  <si>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</si>
  <si>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</si>
  <si>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</si>
  <si>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</si>
  <si>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</si>
  <si>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</si>
  <si>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</si>
  <si>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</si>
  <si>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</si>
  <si>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</si>
  <si>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</si>
  <si>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</si>
  <si>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</si>
  <si>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</si>
  <si>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</si>
  <si>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</si>
  <si>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</si>
  <si>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</si>
  <si>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</si>
  <si>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</si>
  <si>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</si>
  <si>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</si>
  <si>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</si>
  <si>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</si>
  <si>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</si>
  <si>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</si>
  <si>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</si>
  <si>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</si>
  <si>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</si>
  <si>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</si>
  <si>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</si>
  <si>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</si>
  <si>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</si>
  <si>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</si>
  <si>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</si>
  <si>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</si>
  <si>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</si>
  <si>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</si>
  <si>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</si>
  <si>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</si>
  <si>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</si>
  <si>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</si>
  <si>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</si>
  <si>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</si>
  <si>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</si>
  <si>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</si>
  <si>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</si>
  <si>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</si>
  <si>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</si>
  <si>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</si>
  <si>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</si>
  <si>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</si>
  <si>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</si>
  <si>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</si>
  <si>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</si>
  <si>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</si>
  <si>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</si>
  <si>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</si>
  <si>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</si>
  <si>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</si>
  <si>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</si>
  <si>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</si>
  <si>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</si>
  <si>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</si>
  <si>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</si>
  <si>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</si>
  <si>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</si>
  <si>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</si>
  <si>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</si>
  <si>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</si>
  <si>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</si>
  <si>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</si>
  <si>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</si>
  <si>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</si>
  <si>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</si>
  <si>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</si>
  <si>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</si>
  <si>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</si>
  <si>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</si>
  <si>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</si>
  <si>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</si>
  <si>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</si>
  <si>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</si>
  <si>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</si>
  <si>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</si>
  <si>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</si>
  <si>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</si>
  <si>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</si>
  <si>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</si>
  <si>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</si>
  <si>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</si>
  <si>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</si>
  <si>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</si>
  <si>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</si>
  <si>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</si>
  <si>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</si>
  <si>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</si>
  <si>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</si>
  <si>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</si>
  <si>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</si>
  <si>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</si>
  <si>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</si>
  <si>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</si>
  <si>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</si>
  <si>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</si>
  <si>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</si>
  <si>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</si>
  <si>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</si>
  <si>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</si>
  <si>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</si>
  <si>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</si>
  <si>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</si>
  <si>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</si>
  <si>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</si>
  <si>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</si>
  <si>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</si>
  <si>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</si>
  <si>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</si>
  <si>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</si>
  <si>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</si>
  <si>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</si>
  <si>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</si>
  <si>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</si>
  <si>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</si>
  <si>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</si>
  <si>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</si>
  <si>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</si>
  <si>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</si>
  <si>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</si>
  <si>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</si>
  <si>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</si>
  <si>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</si>
  <si>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</si>
  <si>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</si>
  <si>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</si>
  <si>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</si>
  <si>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</si>
  <si>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</si>
  <si>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</si>
  <si>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</si>
  <si>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</si>
  <si>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</si>
  <si>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</si>
  <si>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</si>
  <si>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</si>
  <si>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</si>
  <si>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</si>
  <si>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</si>
  <si>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</si>
  <si>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</si>
  <si>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</si>
  <si>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</si>
  <si>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</si>
  <si>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</si>
  <si>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</si>
  <si>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</si>
  <si>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</si>
  <si>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</si>
  <si>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</si>
  <si>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</si>
  <si>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</si>
  <si>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</si>
  <si>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</si>
  <si>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</si>
  <si>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</si>
  <si>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</si>
  <si>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</si>
  <si>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</si>
  <si>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</si>
  <si>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</si>
  <si>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</si>
  <si>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</si>
  <si>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</si>
  <si>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</si>
  <si>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</si>
  <si>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</si>
  <si>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</si>
  <si>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</si>
  <si>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</si>
  <si>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</si>
  <si>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</si>
  <si>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</si>
  <si>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</si>
  <si>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</si>
  <si>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</si>
  <si>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</si>
  <si>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</si>
  <si>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</si>
  <si>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</si>
  <si>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</si>
  <si>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</si>
  <si>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</si>
  <si>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</si>
  <si>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</si>
  <si>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</si>
  <si>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</si>
  <si>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</si>
  <si>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</si>
  <si>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</si>
  <si>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</si>
  <si>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</si>
  <si>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</si>
  <si>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</si>
  <si>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</si>
  <si>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</si>
  <si>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</si>
  <si>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</si>
  <si>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</si>
  <si>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</si>
  <si>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</si>
  <si>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</si>
  <si>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</si>
  <si>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</si>
  <si>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</si>
  <si>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</si>
  <si>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</si>
  <si>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</si>
  <si>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</si>
  <si>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</si>
  <si>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</si>
  <si>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</si>
  <si>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</si>
  <si>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</si>
  <si>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</si>
  <si>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</si>
  <si>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</si>
  <si>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</si>
  <si>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</si>
  <si>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</si>
  <si>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</si>
  <si>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</si>
  <si>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</si>
  <si>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</si>
  <si>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</si>
  <si>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</si>
  <si>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</si>
  <si>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</si>
  <si>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</si>
  <si>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</si>
  <si>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</si>
  <si>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</si>
  <si>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</si>
  <si>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</si>
  <si>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</si>
  <si>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</si>
  <si>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</si>
  <si>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</si>
  <si>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</si>
  <si>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</si>
  <si>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</si>
  <si>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</si>
  <si>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</si>
  <si>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</si>
  <si>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</si>
  <si>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</si>
  <si>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</si>
  <si>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</si>
  <si>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</si>
  <si>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</si>
  <si>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</si>
  <si>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</si>
  <si>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</si>
  <si>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</si>
  <si>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</si>
  <si>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</si>
  <si>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</si>
  <si>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</si>
  <si>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</si>
  <si>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</si>
  <si>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</si>
  <si>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</si>
  <si>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</si>
  <si>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</si>
  <si>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</si>
  <si>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</si>
  <si>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</si>
  <si>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</si>
  <si>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</si>
  <si>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</si>
  <si>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</si>
  <si>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</si>
  <si>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</si>
  <si>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</si>
  <si>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</si>
  <si>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</si>
  <si>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</si>
  <si>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</si>
  <si>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</si>
  <si>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</si>
  <si>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</si>
  <si>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</si>
  <si>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</si>
  <si>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</si>
  <si>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</si>
  <si>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</si>
  <si>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</si>
  <si>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</si>
  <si>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</si>
  <si>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</si>
  <si>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</si>
  <si>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</si>
  <si>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</si>
  <si>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</si>
  <si>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</si>
  <si>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</si>
  <si>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</si>
  <si>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</si>
  <si>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</si>
  <si>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</si>
  <si>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</si>
  <si>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</si>
  <si>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</si>
  <si>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</si>
  <si>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</si>
  <si>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</si>
  <si>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</si>
  <si>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</si>
  <si>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</si>
  <si>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</si>
  <si>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</si>
  <si>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</si>
  <si>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</si>
  <si>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</si>
  <si>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</si>
  <si>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</si>
  <si>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</si>
  <si>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</si>
  <si>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</si>
  <si>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</si>
  <si>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</si>
  <si>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</si>
  <si>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</si>
  <si>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</si>
  <si>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</si>
  <si>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</si>
  <si>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</si>
  <si>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</si>
  <si>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</si>
  <si>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</si>
  <si>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</si>
  <si>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</si>
  <si>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</si>
  <si>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</si>
  <si>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</si>
  <si>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</si>
  <si>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</si>
  <si>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</si>
  <si>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</si>
  <si>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</si>
  <si>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</si>
  <si>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</si>
  <si>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</si>
  <si>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</si>
  <si>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</si>
  <si>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</si>
  <si>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</si>
  <si>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</si>
  <si>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</si>
  <si>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</si>
  <si>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</si>
  <si>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</si>
  <si>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</si>
  <si>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</si>
  <si>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</si>
  <si>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</si>
  <si>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</si>
  <si>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</si>
  <si>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</si>
  <si>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</si>
  <si>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</si>
  <si>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</si>
  <si>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</si>
  <si>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</si>
  <si>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</si>
  <si>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</si>
  <si>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</si>
  <si>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</si>
  <si>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</si>
  <si>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</si>
  <si>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</si>
  <si>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</si>
  <si>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</si>
  <si>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</si>
  <si>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</si>
  <si>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</si>
  <si>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</si>
  <si>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</si>
  <si>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</si>
  <si>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</si>
  <si>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</si>
  <si>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</si>
  <si>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</si>
  <si>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</si>
  <si>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</si>
  <si>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</si>
  <si>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</si>
  <si>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</si>
  <si>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</si>
  <si>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</si>
  <si>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</si>
  <si>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</si>
  <si>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</si>
  <si>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</si>
  <si>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</si>
  <si>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</si>
  <si>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</si>
  <si>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</si>
  <si>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</si>
  <si>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</si>
  <si>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</si>
  <si>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</si>
  <si>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</si>
  <si>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</si>
  <si>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</si>
  <si>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</si>
  <si>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</si>
  <si>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</si>
  <si>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</si>
  <si>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</si>
  <si>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</si>
  <si>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</si>
  <si>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</si>
  <si>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</si>
  <si>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</si>
  <si>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</si>
  <si>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</si>
  <si>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</si>
  <si>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</si>
  <si>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</si>
  <si>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</si>
  <si>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</si>
  <si>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</si>
  <si>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</si>
  <si>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</si>
  <si>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</si>
  <si>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</si>
  <si>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</si>
  <si>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</si>
  <si>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</si>
  <si>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</si>
  <si>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</si>
  <si>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</si>
  <si>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</si>
  <si>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</si>
  <si>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</si>
  <si>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</si>
  <si>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</si>
  <si>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</si>
  <si>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</si>
  <si>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</si>
  <si>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</si>
  <si>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</si>
  <si>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</si>
  <si>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</si>
  <si>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</si>
  <si>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</si>
  <si>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</si>
  <si>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</si>
  <si>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</si>
  <si>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</si>
  <si>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</si>
  <si>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</si>
  <si>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</si>
  <si>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</si>
  <si>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</si>
  <si>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</si>
  <si>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</si>
  <si>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</si>
  <si>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</si>
  <si>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</si>
  <si>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</si>
  <si>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</si>
  <si>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</si>
  <si>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</si>
  <si>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</si>
  <si>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</si>
  <si>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</si>
  <si>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</si>
  <si>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</si>
  <si>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</si>
  <si>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</si>
  <si>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</si>
  <si>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</si>
  <si>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</si>
  <si>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</si>
  <si>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</si>
  <si>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</si>
  <si>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</si>
  <si>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</si>
  <si>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</si>
  <si>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</si>
  <si>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</si>
  <si>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</si>
  <si>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</si>
  <si>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</si>
  <si>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</si>
  <si>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</si>
  <si>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</si>
  <si>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</si>
  <si>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</si>
  <si>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</si>
  <si>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</si>
  <si>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</si>
  <si>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</si>
  <si>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</si>
  <si>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</si>
  <si>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</si>
  <si>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</si>
  <si>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</si>
  <si>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</si>
  <si>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</si>
  <si>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</si>
  <si>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</si>
  <si>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</si>
  <si>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</si>
  <si>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</si>
  <si>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</si>
  <si>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</si>
  <si>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</si>
  <si>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</si>
  <si>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</si>
  <si>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</si>
  <si>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</si>
  <si>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</si>
  <si>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</si>
  <si>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</si>
  <si>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</si>
  <si>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</si>
  <si>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</si>
  <si>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</si>
  <si>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</si>
  <si>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</si>
  <si>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</si>
  <si>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</si>
  <si>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</si>
  <si>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</si>
  <si>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</si>
  <si>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</si>
  <si>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</si>
  <si>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</si>
  <si>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</si>
  <si>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</si>
  <si>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</si>
  <si>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</si>
  <si>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</si>
  <si>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</si>
  <si>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</si>
  <si>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</si>
  <si>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</si>
  <si>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</si>
  <si>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</si>
  <si>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</si>
  <si>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</si>
  <si>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</si>
  <si>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</si>
  <si>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</si>
  <si>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</si>
  <si>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</si>
  <si>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</si>
  <si>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</si>
  <si>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</si>
  <si>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</si>
  <si>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</si>
  <si>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</si>
  <si>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</si>
  <si>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</si>
  <si>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</si>
  <si>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</si>
  <si>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</si>
  <si>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</si>
  <si>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</si>
  <si>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</si>
  <si>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</si>
  <si>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</si>
  <si>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</si>
  <si>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</si>
  <si>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</si>
  <si>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</si>
  <si>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</si>
  <si>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</si>
  <si>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</si>
  <si>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</si>
  <si>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</si>
  <si>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</si>
  <si>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</si>
  <si>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</si>
  <si>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</si>
  <si>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</si>
  <si>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</si>
  <si>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</si>
  <si>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</si>
  <si>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</si>
  <si>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</si>
  <si>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</si>
  <si>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</si>
  <si>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</si>
  <si>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</si>
  <si>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</si>
  <si>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</si>
  <si>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</si>
  <si>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</si>
  <si>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</si>
  <si>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</si>
  <si>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</si>
  <si>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</si>
  <si>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</si>
  <si>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</si>
  <si>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</si>
  <si>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</si>
  <si>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</si>
  <si>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</si>
  <si>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</si>
  <si>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</si>
  <si>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</si>
  <si>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</si>
  <si>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</si>
  <si>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</si>
  <si>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</si>
  <si>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</si>
  <si>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</si>
  <si>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</si>
  <si>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</si>
  <si>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</si>
  <si>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</si>
  <si>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</si>
  <si>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</si>
  <si>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</si>
  <si>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</si>
  <si>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</si>
  <si>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</si>
  <si>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</si>
  <si>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</si>
  <si>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</si>
  <si>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</si>
  <si>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</si>
  <si>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</si>
  <si>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</si>
  <si>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</si>
  <si>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</si>
  <si>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</si>
  <si>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</si>
  <si>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</si>
  <si>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</si>
  <si>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</si>
  <si>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</si>
  <si>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</si>
  <si>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</si>
  <si>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</si>
  <si>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</si>
  <si>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</si>
  <si>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</si>
  <si>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</si>
  <si>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</si>
  <si>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</si>
  <si>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</si>
  <si>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</si>
  <si>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</si>
  <si>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</si>
  <si>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</si>
  <si>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</si>
  <si>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</si>
  <si>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</si>
  <si>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</si>
  <si>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</si>
  <si>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</si>
  <si>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</si>
  <si>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</si>
  <si>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</si>
  <si>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</si>
  <si>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</si>
  <si>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</si>
  <si>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</si>
  <si>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</si>
  <si>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</si>
  <si>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</si>
  <si>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</si>
  <si>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</si>
  <si>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</si>
  <si>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</si>
  <si>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</si>
  <si>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</si>
  <si>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</si>
  <si>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</si>
  <si>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</si>
  <si>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</si>
  <si>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</si>
  <si>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</si>
  <si>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</si>
  <si>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</si>
  <si>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</si>
  <si>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</si>
  <si>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</si>
  <si>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</si>
  <si>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</si>
  <si>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</si>
  <si>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</si>
  <si>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</si>
  <si>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</si>
  <si>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</si>
  <si>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</si>
  <si>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</si>
  <si>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</si>
  <si>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</si>
  <si>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</si>
  <si>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</si>
  <si>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</si>
  <si>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</si>
  <si>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</si>
  <si>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</si>
  <si>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</si>
  <si>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</si>
  <si>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</si>
  <si>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</si>
  <si>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</si>
  <si>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</si>
  <si>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</si>
  <si>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</si>
  <si>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</si>
  <si>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</si>
  <si>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</si>
  <si>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</si>
  <si>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</si>
  <si>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</si>
  <si>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</si>
  <si>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</si>
  <si>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</si>
  <si>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</si>
  <si>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</si>
  <si>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</si>
  <si>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</si>
  <si>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</si>
  <si>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</si>
  <si>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</si>
  <si>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</si>
  <si>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</si>
  <si>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</si>
  <si>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</si>
  <si>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</si>
  <si>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</si>
  <si>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</si>
  <si>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</si>
  <si>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</si>
  <si>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</si>
  <si>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</si>
  <si>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</si>
  <si>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</si>
  <si>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</si>
  <si>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</si>
  <si>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</si>
  <si>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</si>
  <si>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</si>
  <si>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</si>
  <si>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</si>
  <si>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</si>
  <si>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</si>
  <si>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</si>
  <si>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</si>
  <si>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</si>
  <si>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</si>
  <si>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</si>
  <si>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</si>
  <si>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</si>
  <si>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</si>
  <si>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</si>
  <si>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</si>
  <si>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</si>
  <si>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</si>
  <si>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</si>
  <si>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</si>
  <si>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</si>
  <si>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</si>
  <si>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</si>
  <si>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</si>
  <si>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</si>
  <si>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</si>
  <si>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</si>
  <si>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</si>
  <si>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</si>
  <si>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</si>
  <si>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</si>
  <si>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</si>
  <si>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</si>
  <si>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</si>
  <si>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</si>
  <si>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</si>
  <si>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</si>
  <si>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</si>
  <si>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</si>
  <si>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</si>
  <si>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</si>
  <si>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</si>
  <si>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</si>
  <si>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</si>
  <si>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</si>
  <si>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</si>
  <si>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</si>
  <si>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</si>
  <si>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</si>
  <si>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</si>
  <si>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</si>
  <si>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</si>
  <si>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</si>
  <si>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</si>
  <si>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</si>
  <si>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</si>
  <si>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</si>
  <si>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</si>
  <si>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</si>
  <si>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</si>
  <si>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</si>
  <si>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</si>
  <si>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</si>
  <si>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</si>
  <si>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</si>
  <si>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</si>
  <si>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</si>
  <si>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</si>
  <si>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</si>
  <si>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</si>
  <si>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</si>
  <si>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</si>
  <si>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</si>
  <si>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</si>
  <si>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</si>
  <si>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</si>
  <si>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</si>
  <si>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</si>
  <si>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</si>
  <si>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</si>
  <si>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</si>
  <si>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</si>
  <si>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</si>
  <si>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</si>
  <si>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</si>
  <si>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</si>
  <si>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</si>
  <si>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</si>
  <si>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</si>
  <si>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</si>
  <si>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</si>
  <si>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</si>
  <si>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</si>
  <si>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</si>
  <si>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</si>
  <si>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</si>
  <si>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</si>
  <si>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</si>
  <si>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</si>
  <si>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</si>
  <si>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</si>
  <si>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</si>
  <si>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</si>
  <si>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</si>
  <si>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</si>
  <si>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</si>
  <si>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</si>
  <si>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</si>
  <si>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</si>
  <si>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</si>
  <si>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</si>
  <si>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</si>
  <si>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</si>
  <si>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</si>
  <si>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</si>
  <si>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</si>
  <si>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</si>
  <si>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</si>
  <si>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</si>
  <si>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</si>
  <si>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</si>
  <si>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</si>
  <si>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</si>
  <si>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</si>
  <si>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</si>
  <si>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</si>
  <si>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</si>
  <si>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</si>
  <si>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</si>
  <si>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</si>
  <si>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</si>
  <si>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</si>
  <si>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</si>
  <si>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</si>
  <si>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</si>
  <si>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</si>
  <si>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</si>
  <si>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</si>
  <si>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</si>
  <si>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</si>
  <si>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</si>
  <si>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</si>
  <si>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</si>
  <si>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</si>
  <si>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</si>
  <si>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</si>
  <si>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</si>
  <si>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</si>
  <si>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</si>
  <si>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</si>
  <si>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</si>
  <si>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</si>
  <si>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</si>
  <si>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</si>
  <si>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</si>
  <si>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</si>
  <si>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</si>
  <si>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</si>
  <si>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</si>
  <si>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</si>
  <si>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</si>
  <si>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</si>
  <si>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</si>
  <si>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</si>
  <si>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</si>
  <si>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</si>
  <si>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</si>
  <si>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</si>
  <si>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</si>
  <si>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</si>
  <si>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</si>
  <si>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</si>
  <si>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</si>
  <si>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</si>
  <si>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</si>
  <si>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</si>
  <si>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</si>
  <si>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</si>
  <si>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</si>
  <si>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</si>
  <si>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</si>
  <si>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</si>
  <si>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</si>
  <si>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</si>
  <si>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</si>
  <si>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</si>
  <si>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</si>
  <si>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</si>
  <si>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</si>
  <si>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</si>
  <si>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</si>
  <si>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</si>
  <si>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</si>
  <si>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</si>
  <si>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</si>
  <si>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</si>
  <si>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</si>
  <si>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</si>
  <si>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</si>
  <si>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</si>
  <si>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</si>
  <si>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</si>
  <si>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</si>
  <si>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</si>
  <si>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</si>
  <si>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</si>
  <si>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</si>
  <si>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</si>
  <si>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</si>
  <si>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</si>
  <si>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</si>
  <si>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</si>
  <si>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</si>
  <si>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</si>
  <si>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</si>
  <si>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</si>
  <si>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</si>
  <si>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</si>
  <si>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</si>
  <si>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</si>
  <si>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</si>
  <si>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</si>
  <si>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</si>
  <si>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</si>
  <si>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</si>
  <si>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</si>
  <si>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</si>
  <si>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</si>
  <si>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</si>
  <si>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</si>
  <si>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</si>
  <si>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</si>
  <si>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</si>
  <si>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</si>
  <si>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</si>
  <si>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</si>
  <si>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</si>
  <si>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</si>
  <si>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</si>
  <si>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</si>
  <si>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</si>
  <si>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</si>
  <si>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</si>
  <si>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</si>
  <si>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</si>
  <si>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</si>
  <si>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</si>
  <si>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</si>
  <si>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</si>
  <si>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</si>
  <si>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</si>
  <si>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</si>
  <si>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</si>
  <si>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</si>
  <si>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</si>
  <si>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</si>
  <si>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</si>
  <si>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</si>
  <si>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</si>
  <si>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</si>
  <si>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</si>
  <si>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</si>
  <si>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</si>
  <si>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</si>
  <si>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</si>
  <si>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</si>
  <si>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</si>
  <si>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</si>
  <si>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</si>
  <si>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</si>
  <si>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</si>
  <si>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</si>
  <si>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</si>
  <si>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</si>
  <si>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</si>
  <si>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</si>
  <si>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</si>
  <si>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</si>
  <si>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</si>
  <si>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</si>
  <si>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</si>
  <si>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</si>
  <si>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</si>
  <si>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</si>
  <si>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</si>
  <si>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</si>
  <si>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</si>
  <si>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</si>
  <si>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</si>
  <si>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</si>
  <si>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</si>
  <si>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</si>
  <si>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</si>
  <si>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</si>
  <si>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</si>
  <si>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</si>
  <si>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</si>
  <si>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</si>
  <si>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</si>
  <si>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</si>
  <si>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</si>
  <si>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</si>
  <si>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</si>
  <si>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</si>
  <si>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</si>
  <si>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</si>
  <si>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</si>
  <si>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</si>
  <si>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</si>
  <si>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</si>
  <si>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</si>
  <si>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</si>
  <si>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</si>
  <si>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</si>
  <si>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</si>
  <si>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</si>
  <si>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</si>
  <si>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</si>
  <si>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</si>
  <si>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</si>
  <si>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</si>
  <si>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</si>
  <si>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</si>
  <si>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</si>
  <si>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</si>
  <si>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</si>
  <si>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</si>
  <si>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</si>
  <si>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</si>
  <si>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</si>
  <si>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</si>
  <si>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</si>
  <si>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</si>
  <si>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</si>
  <si>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</si>
  <si>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</si>
  <si>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</si>
  <si>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</si>
  <si>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</si>
  <si>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</si>
  <si>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</si>
  <si>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</si>
  <si>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</si>
  <si>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</si>
  <si>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</si>
  <si>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</si>
  <si>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</si>
  <si>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</si>
  <si>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</si>
  <si>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</si>
  <si>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</si>
  <si>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</si>
  <si>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</si>
  <si>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</si>
  <si>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</si>
  <si>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</si>
  <si>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</si>
  <si>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</si>
  <si>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</si>
  <si>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</si>
  <si>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</si>
  <si>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</si>
  <si>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</si>
  <si>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</si>
  <si>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</si>
  <si>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</si>
  <si>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</si>
  <si>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</si>
  <si>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</si>
  <si>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</si>
  <si>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</si>
  <si>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</si>
  <si>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</si>
  <si>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</si>
  <si>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</si>
  <si>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</si>
  <si>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</si>
  <si>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</si>
  <si>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</si>
  <si>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</si>
  <si>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</si>
  <si>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</si>
  <si>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</si>
  <si>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</si>
  <si>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</si>
  <si>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</si>
  <si>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</si>
  <si>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</si>
  <si>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</si>
  <si>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</si>
  <si>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</si>
  <si>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</si>
  <si>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</si>
  <si>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</si>
  <si>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</si>
  <si>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</si>
  <si>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</si>
  <si>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</si>
  <si>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</si>
  <si>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</si>
  <si>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</si>
  <si>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</si>
  <si>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</si>
  <si>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</si>
  <si>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</si>
  <si>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</si>
  <si>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</si>
  <si>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</si>
  <si>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</si>
  <si>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</si>
  <si>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</si>
  <si>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</si>
  <si>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</si>
  <si>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</si>
  <si>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</si>
  <si>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</si>
  <si>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</si>
  <si>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</si>
  <si>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</si>
  <si>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</si>
  <si>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</si>
  <si>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</si>
  <si>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</si>
  <si>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</si>
  <si>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</si>
  <si>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</si>
  <si>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</si>
  <si>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</si>
  <si>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</si>
  <si>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</si>
  <si>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</si>
  <si>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</si>
  <si>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</si>
  <si>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</si>
  <si>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</si>
  <si>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</si>
  <si>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</si>
  <si>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</si>
  <si>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</si>
  <si>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</si>
  <si>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</si>
  <si>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</si>
  <si>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</si>
  <si>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</si>
  <si>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</si>
  <si>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</si>
  <si>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</si>
  <si>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</si>
  <si>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</si>
  <si>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</si>
  <si>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</si>
  <si>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</si>
  <si>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</si>
  <si>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</si>
  <si>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</si>
  <si>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</si>
  <si>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</si>
  <si>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</si>
  <si>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</si>
  <si>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</si>
  <si>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</si>
  <si>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</si>
  <si>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</si>
  <si>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</si>
  <si>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</si>
  <si>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</si>
  <si>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</si>
  <si>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</si>
  <si>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</si>
  <si>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</si>
  <si>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</si>
  <si>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</si>
  <si>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</si>
  <si>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</si>
  <si>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</si>
  <si>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</si>
  <si>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</si>
  <si>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</si>
  <si>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</si>
  <si>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</si>
  <si>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</si>
  <si>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</si>
  <si>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</si>
  <si>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</si>
  <si>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</si>
  <si>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</si>
  <si>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</si>
  <si>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</si>
  <si>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</si>
  <si>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</si>
  <si>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</si>
  <si>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</si>
  <si>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</si>
  <si>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</si>
  <si>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</si>
  <si>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</si>
  <si>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</si>
  <si>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</si>
  <si>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</si>
  <si>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</si>
  <si>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</si>
  <si>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</si>
  <si>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</si>
  <si>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</si>
  <si>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</si>
  <si>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</si>
  <si>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</si>
  <si>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</si>
  <si>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</si>
  <si>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</si>
  <si>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</si>
  <si>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</si>
  <si>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</si>
  <si>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</si>
  <si>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</si>
  <si>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</si>
  <si>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</si>
  <si>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</si>
  <si>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</si>
  <si>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</si>
  <si>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</si>
  <si>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</si>
  <si>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</si>
  <si>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</si>
  <si>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</si>
  <si>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</si>
  <si>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</si>
  <si>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</si>
  <si>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</si>
  <si>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</si>
  <si>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</si>
  <si>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</si>
  <si>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</si>
  <si>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</si>
  <si>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</si>
  <si>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</si>
  <si>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</si>
  <si>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</si>
  <si>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</si>
  <si>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</si>
  <si>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</si>
  <si>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</si>
  <si>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</si>
  <si>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</si>
  <si>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</si>
  <si>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</si>
  <si>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</si>
  <si>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</si>
  <si>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</si>
  <si>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</si>
  <si>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</si>
  <si>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</si>
  <si>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</si>
  <si>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</si>
  <si>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</si>
  <si>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</si>
  <si>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</si>
  <si>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</si>
  <si>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</si>
  <si>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</si>
  <si>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</si>
  <si>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</si>
  <si>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</si>
  <si>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</si>
  <si>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</si>
  <si>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</si>
  <si>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</si>
  <si>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</si>
  <si>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</si>
  <si>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</si>
  <si>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</si>
  <si>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</si>
  <si>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</si>
  <si>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</si>
  <si>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</si>
  <si>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</si>
  <si>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</si>
  <si>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</si>
  <si>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</si>
  <si>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</si>
  <si>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</si>
  <si>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</si>
  <si>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</si>
  <si>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</si>
  <si>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</si>
  <si>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</si>
  <si>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</si>
  <si>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</si>
  <si>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</si>
  <si>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</si>
  <si>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</si>
  <si>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</si>
  <si>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</si>
  <si>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</si>
  <si>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</si>
  <si>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</si>
  <si>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</si>
  <si>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</si>
  <si>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</si>
  <si>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</si>
  <si>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</si>
  <si>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</si>
  <si>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</si>
  <si>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</si>
  <si>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</si>
  <si>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</si>
  <si>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</si>
  <si>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</si>
  <si>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</si>
  <si>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</si>
  <si>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</si>
  <si>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</si>
  <si>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</si>
  <si>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</si>
  <si>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</si>
  <si>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</si>
  <si>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</si>
  <si>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</si>
  <si>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</si>
  <si>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</si>
  <si>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</si>
  <si>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</si>
  <si>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</si>
  <si>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</si>
  <si>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</si>
  <si>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</si>
  <si>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</si>
  <si>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</si>
  <si>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</si>
  <si>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</si>
  <si>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</si>
  <si>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</si>
  <si>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</si>
  <si>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</si>
  <si>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</si>
  <si>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</si>
  <si>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</si>
  <si>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</si>
  <si>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</si>
  <si>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</si>
  <si>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</si>
  <si>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</si>
  <si>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</si>
  <si>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</si>
  <si>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</si>
  <si>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</si>
  <si>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</si>
  <si>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</si>
  <si>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</si>
  <si>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</si>
  <si>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</si>
  <si>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</si>
  <si>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</si>
  <si>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</si>
  <si>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</si>
  <si>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</si>
  <si>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</si>
  <si>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</si>
  <si>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</si>
  <si>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</si>
  <si>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</si>
  <si>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</si>
  <si>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</si>
  <si>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</si>
  <si>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</si>
  <si>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</si>
  <si>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</si>
  <si>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</si>
  <si>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</si>
  <si>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</si>
  <si>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</si>
  <si>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</si>
  <si>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</si>
  <si>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</si>
  <si>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</si>
  <si>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</si>
  <si>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</si>
  <si>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</si>
  <si>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</si>
  <si>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</si>
  <si>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</si>
  <si>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</si>
  <si>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</si>
  <si>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</si>
  <si>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</si>
  <si>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</si>
  <si>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</si>
  <si>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</si>
  <si>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</si>
  <si>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</si>
  <si>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</si>
  <si>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</si>
  <si>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</si>
  <si>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</si>
  <si>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</si>
  <si>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</si>
  <si>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</si>
  <si>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</si>
  <si>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</si>
  <si>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</si>
  <si>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</si>
  <si>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</si>
  <si>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</si>
  <si>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</si>
  <si>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</si>
  <si>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</si>
  <si>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</si>
  <si>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</si>
  <si>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</si>
  <si>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</si>
  <si>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</si>
  <si>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</si>
  <si>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</si>
  <si>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</si>
  <si>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</si>
  <si>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</si>
  <si>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</si>
  <si>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</si>
  <si>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</si>
  <si>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</si>
  <si>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</si>
  <si>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</si>
  <si>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</si>
  <si>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</si>
  <si>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</si>
  <si>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</si>
  <si>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</si>
  <si>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</si>
  <si>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</si>
  <si>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</si>
  <si>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</si>
  <si>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</si>
  <si>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</si>
  <si>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</si>
  <si>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</si>
  <si>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</si>
  <si>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</si>
  <si>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</si>
  <si>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</si>
  <si>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</si>
  <si>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</si>
  <si>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</si>
  <si>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</si>
  <si>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</si>
  <si>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</si>
  <si>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</si>
  <si>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</si>
  <si>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</si>
  <si>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</si>
  <si>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</si>
  <si>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</si>
  <si>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</si>
  <si>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</si>
  <si>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</si>
  <si>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</si>
  <si>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</si>
  <si>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</si>
  <si>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</si>
  <si>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</si>
  <si>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</si>
  <si>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</si>
  <si>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</si>
  <si>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</si>
  <si>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</si>
  <si>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</si>
  <si>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</si>
  <si>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</si>
  <si>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</si>
  <si>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</si>
  <si>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</si>
  <si>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</si>
  <si>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</si>
  <si>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</si>
  <si>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</si>
  <si>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</si>
  <si>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</si>
  <si>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</si>
  <si>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</si>
  <si>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</si>
  <si>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</si>
  <si>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</si>
  <si>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</si>
  <si>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</si>
  <si>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</si>
  <si>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</si>
  <si>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</si>
  <si>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</si>
  <si>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</si>
  <si>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</si>
  <si>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</si>
  <si>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</si>
  <si>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</si>
  <si>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</si>
  <si>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</si>
  <si>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</si>
  <si>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</si>
  <si>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</si>
  <si>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</si>
  <si>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</si>
  <si>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</si>
  <si>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</si>
  <si>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</si>
  <si>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</si>
  <si>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</si>
  <si>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</si>
  <si>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</si>
  <si>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</si>
  <si>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</si>
  <si>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</si>
  <si>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</si>
  <si>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</si>
  <si>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</si>
  <si>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</si>
  <si>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</si>
  <si>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</si>
  <si>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</si>
  <si>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</si>
  <si>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</si>
  <si>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</si>
  <si>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</si>
  <si>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</si>
  <si>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</si>
  <si>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</si>
  <si>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</si>
  <si>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</si>
  <si>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</si>
  <si>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</si>
  <si>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</si>
  <si>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</si>
  <si>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</si>
  <si>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</si>
  <si>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</si>
  <si>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</si>
  <si>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</si>
  <si>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</si>
  <si>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</si>
  <si>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</si>
  <si>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</si>
  <si>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</si>
  <si>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</si>
  <si>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</si>
  <si>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</si>
  <si>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</si>
  <si>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</si>
  <si>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</si>
  <si>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</si>
  <si>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</si>
  <si>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</si>
  <si>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</si>
  <si>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</si>
  <si>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</si>
  <si>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</si>
  <si>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</si>
  <si>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</si>
  <si>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</si>
  <si>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</si>
  <si>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</si>
  <si>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</si>
  <si>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</si>
  <si>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</si>
  <si>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</si>
  <si>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</si>
  <si>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</si>
  <si>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</si>
  <si>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</si>
  <si>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</si>
  <si>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</si>
  <si>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</si>
  <si>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</si>
  <si>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</si>
  <si>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</si>
  <si>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</si>
  <si>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</si>
  <si>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</si>
  <si>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</si>
  <si>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</si>
  <si>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</si>
  <si>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</si>
  <si>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</si>
  <si>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</si>
  <si>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</si>
  <si>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</si>
  <si>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</si>
  <si>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</si>
  <si>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</si>
  <si>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</si>
  <si>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</si>
  <si>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</si>
  <si>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</si>
  <si>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</si>
  <si>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</si>
  <si>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</si>
  <si>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</si>
  <si>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</si>
  <si>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</si>
  <si>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</si>
  <si>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</si>
  <si>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</si>
  <si>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</si>
  <si>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</si>
  <si>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</si>
  <si>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</si>
  <si>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</si>
  <si>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</si>
  <si>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</si>
  <si>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</si>
  <si>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</si>
  <si>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</si>
  <si>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</si>
  <si>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</si>
  <si>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</si>
  <si>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</si>
  <si>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</si>
  <si>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</si>
  <si>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</si>
  <si>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</si>
  <si>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</si>
  <si>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</si>
  <si>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</si>
  <si>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</si>
  <si>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</si>
  <si>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</si>
  <si>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</si>
  <si>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</si>
  <si>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</si>
  <si>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</si>
  <si>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</si>
  <si>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</si>
  <si>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</si>
  <si>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</si>
  <si>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</si>
  <si>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</si>
  <si>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</si>
  <si>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</si>
  <si>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</si>
  <si>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</si>
  <si>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</si>
  <si>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</si>
  <si>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</si>
  <si>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</si>
  <si>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</si>
  <si>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</si>
  <si>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</si>
  <si>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</si>
  <si>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</si>
  <si>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</si>
  <si>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</si>
  <si>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</si>
  <si>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</si>
  <si>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</si>
  <si>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</si>
  <si>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</si>
  <si>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</si>
  <si>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</si>
  <si>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</si>
  <si>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</si>
  <si>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</si>
  <si>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</si>
  <si>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</si>
  <si>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</si>
  <si>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</si>
  <si>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</si>
  <si>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</si>
  <si>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</si>
  <si>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</si>
  <si>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</si>
  <si>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</si>
  <si>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</si>
  <si>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</si>
  <si>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</si>
  <si>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</si>
  <si>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</si>
  <si>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</si>
  <si>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</si>
  <si>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</si>
  <si>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</si>
  <si>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</si>
  <si>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</si>
  <si>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</si>
  <si>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</si>
  <si>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</si>
  <si>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</si>
  <si>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</si>
  <si>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</si>
  <si>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</si>
  <si>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</si>
  <si>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</si>
  <si>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</si>
  <si>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</si>
  <si>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</si>
  <si>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</si>
  <si>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</si>
  <si>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</si>
  <si>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</si>
  <si>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</si>
  <si>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</si>
  <si>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</si>
  <si>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</si>
  <si>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</si>
  <si>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</si>
  <si>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</si>
  <si>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</si>
  <si>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</si>
  <si>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</si>
  <si>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</si>
  <si>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</si>
  <si>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</si>
  <si>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</si>
  <si>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</si>
  <si>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</si>
  <si>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</si>
  <si>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</si>
  <si>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</si>
  <si>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</si>
  <si>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</si>
  <si>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</si>
  <si>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</si>
  <si>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</si>
  <si>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</si>
  <si>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</si>
  <si>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</si>
  <si>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</si>
  <si>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</si>
  <si>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</si>
  <si>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</si>
  <si>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</si>
  <si>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</si>
  <si>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</si>
  <si>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</si>
  <si>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</si>
  <si>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</si>
  <si>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</si>
  <si>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</si>
  <si>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</si>
  <si>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</si>
  <si>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</si>
  <si>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</si>
  <si>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</si>
  <si>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</si>
  <si>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</si>
  <si>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</si>
  <si>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</si>
  <si>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</si>
  <si>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</si>
  <si>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</si>
  <si>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</si>
  <si>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</si>
  <si>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</si>
  <si>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</si>
  <si>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</si>
  <si>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</si>
  <si>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</si>
  <si>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</si>
  <si>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</si>
  <si>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</si>
  <si>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</si>
  <si>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</si>
  <si>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</si>
  <si>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</si>
  <si>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</si>
  <si>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</si>
  <si>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</si>
  <si>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</si>
  <si>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</si>
  <si>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</si>
  <si>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</si>
  <si>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</si>
  <si>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</si>
  <si>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</si>
  <si>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</si>
  <si>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</si>
  <si>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</si>
  <si>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</si>
  <si>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</si>
  <si>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</si>
  <si>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</si>
  <si>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</si>
  <si>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</si>
  <si>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</si>
  <si>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</si>
  <si>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</si>
  <si>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</si>
  <si>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</si>
  <si>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</si>
  <si>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</si>
  <si>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</si>
  <si>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</si>
  <si>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</si>
  <si>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</si>
  <si>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</si>
  <si>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</si>
  <si>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</si>
  <si>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</si>
  <si>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</si>
  <si>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</si>
  <si>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</si>
  <si>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</si>
  <si>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</si>
  <si>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</si>
  <si>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</si>
  <si>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</si>
  <si>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</si>
  <si>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</si>
  <si>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</si>
  <si>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</si>
  <si>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</si>
  <si>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</si>
  <si>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</si>
  <si>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</si>
  <si>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</si>
  <si>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</si>
  <si>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</si>
  <si>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</si>
  <si>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</si>
  <si>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</si>
  <si>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</si>
  <si>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</si>
  <si>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</si>
  <si>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</si>
  <si>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</si>
  <si>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</si>
  <si>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</si>
  <si>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</si>
  <si>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</si>
  <si>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</si>
  <si>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</si>
  <si>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</si>
  <si>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</si>
  <si>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</si>
  <si>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</si>
  <si>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</si>
  <si>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</si>
  <si>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</si>
  <si>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</si>
  <si>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</si>
  <si>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</si>
  <si>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</si>
  <si>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</si>
  <si>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</si>
  <si>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</si>
  <si>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</si>
  <si>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</si>
  <si>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</si>
  <si>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</si>
  <si>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</si>
  <si>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</si>
  <si>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</si>
  <si>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</si>
  <si>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</si>
  <si>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</si>
  <si>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</si>
  <si>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</si>
  <si>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</si>
  <si>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</si>
  <si>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</si>
  <si>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</si>
  <si>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</si>
  <si>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</si>
  <si>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</si>
  <si>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</si>
  <si>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</si>
  <si>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</si>
  <si>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</si>
  <si>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</si>
  <si>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</si>
  <si>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</si>
  <si>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</si>
  <si>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</si>
  <si>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</si>
  <si>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</si>
  <si>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</si>
  <si>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</si>
  <si>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</si>
  <si>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</si>
  <si>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</si>
  <si>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</si>
  <si>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</si>
  <si>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</si>
  <si>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</si>
  <si>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</si>
  <si>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</si>
  <si>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</si>
  <si>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</si>
  <si>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</si>
  <si>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</si>
  <si>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</si>
  <si>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</si>
  <si>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</si>
  <si>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</si>
  <si>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</si>
  <si>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</si>
  <si>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</si>
  <si>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</si>
  <si>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</si>
  <si>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</si>
  <si>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</si>
  <si>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</si>
  <si>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</si>
  <si>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</si>
  <si>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</si>
  <si>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</si>
  <si>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</si>
  <si>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</si>
  <si>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</si>
  <si>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</si>
  <si>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</si>
  <si>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</si>
  <si>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</si>
  <si>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</si>
  <si>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</si>
  <si>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</si>
  <si>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</si>
  <si>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</si>
  <si>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</si>
  <si>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</si>
  <si>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</si>
  <si>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</si>
  <si>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</si>
  <si>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</si>
  <si>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</si>
  <si>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</si>
  <si>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</si>
  <si>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</si>
  <si>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</si>
  <si>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</si>
  <si>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</si>
  <si>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</si>
  <si>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</si>
  <si>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</si>
  <si>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</si>
  <si>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</si>
  <si>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</si>
  <si>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</si>
  <si>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</si>
  <si>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</si>
  <si>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</si>
  <si>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</si>
  <si>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</si>
  <si>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</si>
  <si>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</si>
  <si>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</si>
  <si>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</si>
  <si>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</si>
  <si>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</si>
  <si>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</si>
  <si>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</si>
  <si>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</si>
  <si>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</si>
  <si>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</si>
  <si>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</si>
  <si>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</si>
  <si>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</si>
  <si>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</si>
  <si>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</si>
  <si>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</si>
  <si>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</si>
  <si>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</si>
  <si>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</si>
  <si>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</si>
  <si>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</si>
  <si>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</si>
  <si>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</si>
  <si>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</si>
  <si>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</si>
  <si>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</si>
  <si>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</si>
  <si>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</si>
  <si>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</si>
  <si>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</si>
  <si>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</si>
  <si>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</si>
  <si>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</si>
  <si>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</si>
  <si>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</si>
  <si>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</si>
  <si>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</si>
  <si>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</si>
  <si>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</si>
  <si>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</si>
  <si>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</si>
  <si>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</si>
  <si>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</si>
  <si>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</si>
  <si>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</si>
  <si>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</si>
  <si>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</si>
  <si>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</si>
  <si>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</si>
  <si>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</si>
  <si>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</si>
  <si>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</si>
  <si>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</si>
  <si>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</si>
  <si>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</si>
  <si>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</si>
  <si>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</si>
  <si>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</si>
  <si>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</si>
  <si>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</si>
  <si>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</si>
  <si>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</si>
  <si>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</si>
  <si>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</si>
  <si>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</si>
  <si>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</si>
  <si>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</si>
  <si>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</si>
  <si>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</si>
  <si>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</si>
  <si>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</si>
  <si>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</si>
  <si>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</si>
  <si>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</si>
  <si>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</si>
  <si>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</si>
  <si>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</si>
  <si>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</si>
  <si>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</si>
  <si>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</si>
  <si>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</si>
  <si>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</si>
  <si>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</si>
  <si>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</si>
  <si>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</si>
  <si>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</si>
  <si>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</si>
  <si>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</si>
  <si>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</si>
  <si>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</si>
  <si>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</si>
  <si>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</si>
  <si>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</si>
  <si>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</si>
  <si>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</si>
  <si>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</si>
  <si>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</si>
  <si>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</si>
  <si>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</si>
  <si>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</si>
  <si>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</si>
  <si>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</si>
  <si>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</si>
  <si>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</si>
  <si>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</si>
  <si>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</si>
  <si>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</si>
  <si>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</si>
  <si>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</si>
  <si>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</si>
  <si>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</si>
  <si>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</si>
  <si>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</si>
  <si>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</si>
  <si>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</si>
  <si>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</si>
  <si>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</si>
  <si>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</si>
  <si>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</si>
  <si>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</si>
  <si>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</si>
  <si>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</si>
  <si>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</si>
  <si>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</si>
  <si>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</si>
  <si>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</si>
  <si>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</si>
  <si>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</si>
  <si>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</si>
  <si>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</si>
  <si>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</si>
  <si>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</si>
  <si>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</si>
  <si>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</si>
  <si>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</si>
  <si>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</si>
  <si>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</si>
  <si>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</si>
  <si>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</si>
  <si>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</si>
  <si>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</si>
  <si>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</si>
  <si>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</si>
  <si>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</si>
  <si>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</si>
  <si>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</si>
  <si>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</si>
  <si>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</si>
  <si>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</si>
  <si>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</si>
  <si>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</si>
  <si>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</si>
  <si>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</si>
  <si>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</si>
  <si>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</si>
  <si>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</si>
  <si>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</si>
  <si>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</si>
  <si>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</si>
  <si>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</si>
  <si>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</si>
  <si>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</si>
  <si>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</si>
  <si>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</si>
  <si>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</si>
  <si>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</si>
  <si>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</si>
  <si>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</si>
  <si>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</si>
  <si>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</si>
  <si>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</si>
  <si>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</si>
  <si>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</si>
  <si>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</si>
  <si>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</si>
  <si>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</si>
  <si>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</si>
  <si>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</si>
  <si>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</si>
  <si>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</si>
  <si>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</si>
  <si>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</si>
  <si>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</si>
  <si>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</si>
  <si>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</si>
  <si>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</si>
  <si>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</si>
  <si>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</si>
  <si>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</si>
  <si>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</si>
  <si>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</si>
  <si>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</si>
  <si>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</si>
  <si>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</si>
  <si>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</si>
  <si>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</si>
  <si>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</si>
  <si>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</si>
  <si>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</si>
  <si>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</si>
  <si>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</si>
  <si>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</si>
  <si>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</si>
  <si>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</si>
  <si>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</si>
  <si>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</si>
  <si>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</si>
  <si>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</si>
  <si>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</si>
  <si>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</si>
  <si>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</si>
  <si>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</si>
  <si>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</si>
  <si>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</si>
  <si>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</si>
  <si>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</si>
  <si>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</si>
  <si>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</si>
  <si>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</si>
  <si>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</si>
  <si>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</si>
  <si>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</si>
  <si>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</si>
  <si>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</si>
  <si>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</si>
  <si>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</si>
  <si>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</si>
  <si>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</si>
  <si>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</si>
  <si>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</si>
  <si>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</si>
  <si>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</si>
  <si>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</si>
  <si>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</si>
  <si>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</si>
  <si>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</si>
  <si>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</si>
  <si>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</si>
  <si>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</si>
  <si>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</si>
  <si>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</si>
  <si>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</si>
  <si>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</si>
  <si>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</si>
  <si>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</si>
  <si>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</si>
  <si>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</si>
  <si>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</si>
  <si>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</si>
  <si>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</si>
  <si>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</si>
  <si>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</si>
  <si>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</si>
  <si>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</si>
  <si>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</si>
  <si>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</si>
  <si>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</si>
  <si>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</si>
  <si>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</si>
  <si>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</si>
  <si>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</si>
  <si>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</si>
  <si>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</si>
  <si>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</si>
  <si>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</si>
  <si>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</si>
  <si>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</si>
  <si>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</si>
  <si>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</si>
  <si>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</si>
  <si>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</si>
  <si>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</si>
  <si>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</si>
  <si>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</si>
  <si>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</si>
  <si>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</si>
  <si>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</si>
  <si>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</si>
  <si>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</si>
  <si>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</si>
  <si>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</si>
  <si>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</si>
  <si>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</si>
  <si>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</si>
  <si>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</si>
  <si>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</si>
  <si>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</si>
  <si>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</si>
  <si>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</si>
  <si>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</si>
  <si>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</si>
  <si>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</si>
  <si>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</si>
  <si>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</si>
  <si>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</si>
  <si>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</si>
  <si>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</si>
  <si>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</si>
  <si>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</si>
  <si>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</si>
  <si>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</si>
  <si>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</si>
  <si>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</si>
  <si>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</si>
  <si>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</si>
  <si>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</si>
  <si>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</si>
  <si>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</si>
  <si>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</si>
  <si>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</si>
  <si>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</si>
  <si>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</si>
  <si>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</si>
  <si>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</si>
  <si>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</si>
  <si>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</si>
  <si>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</si>
  <si>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</si>
  <si>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</si>
  <si>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</si>
  <si>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</si>
  <si>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</si>
  <si>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</si>
  <si>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</si>
  <si>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</si>
  <si>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</si>
  <si>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</si>
  <si>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</si>
  <si>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</si>
  <si>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</si>
  <si>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</si>
  <si>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</si>
  <si>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</si>
  <si>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</si>
  <si>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</si>
  <si>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</si>
  <si>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</si>
  <si>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</si>
  <si>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</si>
  <si>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</si>
  <si>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</si>
  <si>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</si>
  <si>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</si>
  <si>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</si>
  <si>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</si>
  <si>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</si>
  <si>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</si>
  <si>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</si>
  <si>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</si>
  <si>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</si>
  <si>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</si>
  <si>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</si>
  <si>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</si>
  <si>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</si>
  <si>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</si>
  <si>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</si>
  <si>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</si>
  <si>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</si>
  <si>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</si>
  <si>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</si>
  <si>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</si>
  <si>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</si>
  <si>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</si>
  <si>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</si>
  <si>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</si>
  <si>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</si>
  <si>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</si>
  <si>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</si>
  <si>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</si>
  <si>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</si>
  <si>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</si>
  <si>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</si>
  <si>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</si>
  <si>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</si>
  <si>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</si>
  <si>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</si>
  <si>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</si>
  <si>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</si>
  <si>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</si>
  <si>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</si>
  <si>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</si>
  <si>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</si>
  <si>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</si>
  <si>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</si>
  <si>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</si>
  <si>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</si>
  <si>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</si>
  <si>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</si>
  <si>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</si>
  <si>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</si>
  <si>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</si>
  <si>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</si>
  <si>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</si>
  <si>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</si>
  <si>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</si>
  <si>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</si>
  <si>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</si>
  <si>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</si>
  <si>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</si>
  <si>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</si>
  <si>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</si>
  <si>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</si>
  <si>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</si>
  <si>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</si>
  <si>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</si>
  <si>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</si>
  <si>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</si>
  <si>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</si>
  <si>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</si>
  <si>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</si>
  <si>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</si>
  <si>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</si>
  <si>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</si>
  <si>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</si>
  <si>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</si>
  <si>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</si>
  <si>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</si>
  <si>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</si>
  <si>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</si>
  <si>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</si>
  <si>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</si>
  <si>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</si>
  <si>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</si>
  <si>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</si>
  <si>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</si>
  <si>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</si>
  <si>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</si>
  <si>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</si>
  <si>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</si>
  <si>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</si>
  <si>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</si>
  <si>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</si>
  <si>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</si>
  <si>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</si>
  <si>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</si>
  <si>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</si>
  <si>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</si>
  <si>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</si>
  <si>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</si>
  <si>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</si>
  <si>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</si>
  <si>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</si>
  <si>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</si>
  <si>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</si>
  <si>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</si>
  <si>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</si>
  <si>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</si>
  <si>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</si>
  <si>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</si>
  <si>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</si>
  <si>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</si>
  <si>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</si>
  <si>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</si>
  <si>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</si>
  <si>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</si>
  <si>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</si>
  <si>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</si>
  <si>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</si>
  <si>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</si>
  <si>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</si>
  <si>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</si>
  <si>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</si>
  <si>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</si>
  <si>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</si>
  <si>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</si>
  <si>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</si>
  <si>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</si>
  <si>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</si>
  <si>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</si>
  <si>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</si>
  <si>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</si>
  <si>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</si>
  <si>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</si>
  <si>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</si>
  <si>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</si>
  <si>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</si>
  <si>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</si>
  <si>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</si>
  <si>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</si>
  <si>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</si>
  <si>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</si>
  <si>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</si>
  <si>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</si>
  <si>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</si>
  <si>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</si>
  <si>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</si>
  <si>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</si>
  <si>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</si>
  <si>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</si>
  <si>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</si>
  <si>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</si>
  <si>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</si>
  <si>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</si>
  <si>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</si>
  <si>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</si>
  <si>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</si>
  <si>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</si>
  <si>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</si>
  <si>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</si>
  <si>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</si>
  <si>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</si>
  <si>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</si>
  <si>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</si>
  <si>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</si>
  <si>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</si>
  <si>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</si>
  <si>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</si>
  <si>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</si>
  <si>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</si>
  <si>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</si>
  <si>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</si>
  <si>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</si>
  <si>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</si>
  <si>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</si>
  <si>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</si>
  <si>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</si>
  <si>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</si>
  <si>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</si>
  <si>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</si>
  <si>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</si>
  <si>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</si>
  <si>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</si>
  <si>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</si>
  <si>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</si>
  <si>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</si>
  <si>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</si>
  <si>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</si>
  <si>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</si>
  <si>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</si>
  <si>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</si>
  <si>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</si>
  <si>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</si>
  <si>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</si>
  <si>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</si>
  <si>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</si>
  <si>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</si>
  <si>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</si>
  <si>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</si>
  <si>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</si>
  <si>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</si>
  <si>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</si>
  <si>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</si>
  <si>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</si>
  <si>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</si>
  <si>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</si>
  <si>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</si>
  <si>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</si>
  <si>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</si>
  <si>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</si>
  <si>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</si>
  <si>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</si>
  <si>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</si>
  <si>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</si>
  <si>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</si>
  <si>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</si>
  <si>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</si>
  <si>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</si>
  <si>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</si>
  <si>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</si>
  <si>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</si>
  <si>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</si>
  <si>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</si>
  <si>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</si>
  <si>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</si>
  <si>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</si>
  <si>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</si>
  <si>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</si>
  <si>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</si>
  <si>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</si>
  <si>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</si>
  <si>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</si>
  <si>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</si>
  <si>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</si>
  <si>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</si>
  <si>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</si>
  <si>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</si>
  <si>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</si>
  <si>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</si>
  <si>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</si>
  <si>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</si>
  <si>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</si>
  <si>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</si>
  <si>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</si>
  <si>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</si>
  <si>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</si>
  <si>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</si>
  <si>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</si>
  <si>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</si>
  <si>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</si>
  <si>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</si>
  <si>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</si>
  <si>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</si>
  <si>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</si>
  <si>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</si>
  <si>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</si>
  <si>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</si>
  <si>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</si>
  <si>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</si>
  <si>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</si>
  <si>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</si>
  <si>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</si>
  <si>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</si>
  <si>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</si>
  <si>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</si>
  <si>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</si>
  <si>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</si>
  <si>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</si>
  <si>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</si>
  <si>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</si>
  <si>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</si>
  <si>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</si>
  <si>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</si>
  <si>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</si>
  <si>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</si>
  <si>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</si>
  <si>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</si>
  <si>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</si>
  <si>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</si>
  <si>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</si>
  <si>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</si>
  <si>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</si>
  <si>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</si>
  <si>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</si>
  <si>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</si>
  <si>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</si>
  <si>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</si>
  <si>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</si>
  <si>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</si>
  <si>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</si>
  <si>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</si>
  <si>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</si>
  <si>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</si>
  <si>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</si>
  <si>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</si>
  <si>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</si>
  <si>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</si>
  <si>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</si>
  <si>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</si>
  <si>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</si>
  <si>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</si>
  <si>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</si>
  <si>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</si>
  <si>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</si>
  <si>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</si>
  <si>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</si>
  <si>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</si>
  <si>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</si>
  <si>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</si>
  <si>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</si>
  <si>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</si>
  <si>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</si>
  <si>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</si>
  <si>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</si>
  <si>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</si>
  <si>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</si>
  <si>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</si>
  <si>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</si>
  <si>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</si>
  <si>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</si>
  <si>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</si>
  <si>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</si>
  <si>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</si>
  <si>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</si>
  <si>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</si>
  <si>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</si>
  <si>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</si>
  <si>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</si>
  <si>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</si>
  <si>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</si>
  <si>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</si>
  <si>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</si>
  <si>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</si>
  <si>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</si>
  <si>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</si>
  <si>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</si>
  <si>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</si>
  <si>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</si>
  <si>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</si>
  <si>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</si>
  <si>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</si>
  <si>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</si>
  <si>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</si>
  <si>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</si>
  <si>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</si>
  <si>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</si>
  <si>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</si>
  <si>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</si>
  <si>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</si>
  <si>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</si>
  <si>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</si>
  <si>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</si>
  <si>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</si>
  <si>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</si>
  <si>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</si>
  <si>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</si>
  <si>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</si>
  <si>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</si>
  <si>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</si>
  <si>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</si>
  <si>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</si>
  <si>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</si>
  <si>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</si>
  <si>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</si>
  <si>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</si>
  <si>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</si>
  <si>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</si>
  <si>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</si>
  <si>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</si>
  <si>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</si>
  <si>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</si>
  <si>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</si>
  <si>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</si>
  <si>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</si>
  <si>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</si>
  <si>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</si>
  <si>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</si>
  <si>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</si>
  <si>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</si>
  <si>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</si>
  <si>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</si>
  <si>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</si>
  <si>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</si>
  <si>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</si>
  <si>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</si>
  <si>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</si>
  <si>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</si>
  <si>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</si>
  <si>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</si>
  <si>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</si>
  <si>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</si>
  <si>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</si>
  <si>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</si>
  <si>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</si>
  <si>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</si>
  <si>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</si>
  <si>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</si>
  <si>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</si>
  <si>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</si>
  <si>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</si>
  <si>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</si>
  <si>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</si>
  <si>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</si>
  <si>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</si>
  <si>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</si>
  <si>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</si>
  <si>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</si>
  <si>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</si>
  <si>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</si>
  <si>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</si>
  <si>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</si>
  <si>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</si>
  <si>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</si>
  <si>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</si>
  <si>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</si>
  <si>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</si>
  <si>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</si>
  <si>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</si>
  <si>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</si>
  <si>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</si>
  <si>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</si>
  <si>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</si>
  <si>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</si>
  <si>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</si>
  <si>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</si>
  <si>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</si>
  <si>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</si>
  <si>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</si>
  <si>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</si>
  <si>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</si>
  <si>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</si>
  <si>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</si>
  <si>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</si>
  <si>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</si>
  <si>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</si>
  <si>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</si>
  <si>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</si>
  <si>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</si>
  <si>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</si>
  <si>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</si>
  <si>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</si>
  <si>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</si>
  <si>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</si>
  <si>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</si>
  <si>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</si>
  <si>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</si>
  <si>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</si>
  <si>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</si>
  <si>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</si>
  <si>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</si>
  <si>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</si>
  <si>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</si>
  <si>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</si>
  <si>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</si>
  <si>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</si>
  <si>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</si>
  <si>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</si>
  <si>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</si>
  <si>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</si>
  <si>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</si>
  <si>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</si>
  <si>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</si>
  <si>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</si>
  <si>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</si>
  <si>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</si>
  <si>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</si>
  <si>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</si>
  <si>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</si>
  <si>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</si>
  <si>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</si>
  <si>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</si>
  <si>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</si>
  <si>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</si>
  <si>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</si>
  <si>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</si>
  <si>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</si>
  <si>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</si>
  <si>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</si>
  <si>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</si>
  <si>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</si>
  <si>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</si>
  <si>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</si>
  <si>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</si>
  <si>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</si>
  <si>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</si>
  <si>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</si>
  <si>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</si>
  <si>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</si>
  <si>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</si>
  <si>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</si>
  <si>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</si>
  <si>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</si>
  <si>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</si>
  <si>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</si>
  <si>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</si>
  <si>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</si>
  <si>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</si>
  <si>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</si>
  <si>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</si>
  <si>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</si>
  <si>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</si>
  <si>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</si>
  <si>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</si>
  <si>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</si>
  <si>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</si>
  <si>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</si>
  <si>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</si>
  <si>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</si>
  <si>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</si>
  <si>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</si>
  <si>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</si>
  <si>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</si>
  <si>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</si>
  <si>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</si>
  <si>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</si>
  <si>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</si>
  <si>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</si>
  <si>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</si>
  <si>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</si>
  <si>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</si>
  <si>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</si>
  <si>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</si>
  <si>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</si>
  <si>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</si>
  <si>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</si>
  <si>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</si>
  <si>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</si>
  <si>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</si>
  <si>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</si>
  <si>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</si>
  <si>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</si>
  <si>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</si>
  <si>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</si>
  <si>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</si>
  <si>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</si>
  <si>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</si>
  <si>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</si>
  <si>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</si>
  <si>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</si>
  <si>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</si>
  <si>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</si>
  <si>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</si>
  <si>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</si>
  <si>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</si>
  <si>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</si>
  <si>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</si>
  <si>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</si>
  <si>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</si>
  <si>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</si>
  <si>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</si>
  <si>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</si>
  <si>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</si>
  <si>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</si>
  <si>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</si>
  <si>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</si>
  <si>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</si>
  <si>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</si>
  <si>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</si>
  <si>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</si>
  <si>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</si>
  <si>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</si>
  <si>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</si>
  <si>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</si>
  <si>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</si>
  <si>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</si>
  <si>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</si>
  <si>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</si>
  <si>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</si>
  <si>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</si>
  <si>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</si>
  <si>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</si>
  <si>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</si>
  <si>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</si>
  <si>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</si>
  <si>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</si>
  <si>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</si>
  <si>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</si>
  <si>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</si>
  <si>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</si>
  <si>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</si>
  <si>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</si>
  <si>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</si>
  <si>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</si>
  <si>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</si>
  <si>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</si>
  <si>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</si>
  <si>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</si>
  <si>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</si>
  <si>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</si>
  <si>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</si>
  <si>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</si>
  <si>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</si>
  <si>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</si>
  <si>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</si>
  <si>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</si>
  <si>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</si>
  <si>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</si>
  <si>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</si>
  <si>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</si>
  <si>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</si>
  <si>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</si>
  <si>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</si>
  <si>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</si>
  <si>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</si>
  <si>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</si>
  <si>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</si>
  <si>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</si>
  <si>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</si>
  <si>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</si>
  <si>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</si>
  <si>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</si>
  <si>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</si>
  <si>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</si>
  <si>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</si>
  <si>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</si>
  <si>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</si>
  <si>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</si>
  <si>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</si>
  <si>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</si>
  <si>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</si>
  <si>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</si>
  <si>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</si>
  <si>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</si>
  <si>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</si>
  <si>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</si>
  <si>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</si>
  <si>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</si>
  <si>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</si>
  <si>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</si>
  <si>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</si>
  <si>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</si>
  <si>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</si>
  <si>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</si>
  <si>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</si>
  <si>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</si>
  <si>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</si>
  <si>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</si>
  <si>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</si>
  <si>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</si>
  <si>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</si>
  <si>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</si>
  <si>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</si>
  <si>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</si>
  <si>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</si>
  <si>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</si>
  <si>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</si>
  <si>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</si>
  <si>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</si>
  <si>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</si>
  <si>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</si>
  <si>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</si>
  <si>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</si>
  <si>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</si>
  <si>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</si>
  <si>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</si>
  <si>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</si>
  <si>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</si>
  <si>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</si>
  <si>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</si>
  <si>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</si>
  <si>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</si>
  <si>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</si>
  <si>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</si>
  <si>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</si>
  <si>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</si>
  <si>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</si>
  <si>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</si>
  <si>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</si>
  <si>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</si>
  <si>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</si>
  <si>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</si>
  <si>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</si>
  <si>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</si>
  <si>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</si>
  <si>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</si>
  <si>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</si>
  <si>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</si>
  <si>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</si>
  <si>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</si>
  <si>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</si>
  <si>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</si>
  <si>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</si>
  <si>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</si>
  <si>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</si>
  <si>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</si>
  <si>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</si>
  <si>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</si>
  <si>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</si>
  <si>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</si>
  <si>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</si>
  <si>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</si>
  <si>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</si>
  <si>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</si>
  <si>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</si>
  <si>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</si>
  <si>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</si>
  <si>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</si>
  <si>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</si>
  <si>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</si>
  <si>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</si>
  <si>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</si>
  <si>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</si>
  <si>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</si>
  <si>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</si>
  <si>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</si>
  <si>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</si>
  <si>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</si>
  <si>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</si>
  <si>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</si>
  <si>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</si>
  <si>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</si>
  <si>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</si>
  <si>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</si>
  <si>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</si>
  <si>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</si>
  <si>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</si>
  <si>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</si>
  <si>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</si>
  <si>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</si>
  <si>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</si>
  <si>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</si>
  <si>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</si>
  <si>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</si>
  <si>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</si>
  <si>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</si>
  <si>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</si>
  <si>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</si>
  <si>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</si>
  <si>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</si>
  <si>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</si>
  <si>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</si>
  <si>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</si>
  <si>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</si>
  <si>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</si>
  <si>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</si>
  <si>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</si>
  <si>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</si>
  <si>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</si>
  <si>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</si>
  <si>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</si>
  <si>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</si>
  <si>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</si>
  <si>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</si>
  <si>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</si>
  <si>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</si>
  <si>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</si>
  <si>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</si>
  <si>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</si>
  <si>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</si>
  <si>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</si>
  <si>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</si>
  <si>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</si>
  <si>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</si>
  <si>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</si>
  <si>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</si>
  <si>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</si>
  <si>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</si>
  <si>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</si>
  <si>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</si>
  <si>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</si>
  <si>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</si>
  <si>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</si>
  <si>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</si>
  <si>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</si>
  <si>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</si>
  <si>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</si>
  <si>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</si>
  <si>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</si>
  <si>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</si>
  <si>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</si>
  <si>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</si>
  <si>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</si>
  <si>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</si>
  <si>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</si>
  <si>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</si>
  <si>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</si>
  <si>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</si>
  <si>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</si>
  <si>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</si>
  <si>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</si>
  <si>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</si>
  <si>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</si>
  <si>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</si>
  <si>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</si>
  <si>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</si>
  <si>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</si>
  <si>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</si>
  <si>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</si>
  <si>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</si>
  <si>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</si>
  <si>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</si>
  <si>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</si>
  <si>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</si>
  <si>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</si>
  <si>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</si>
  <si>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</si>
  <si>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</si>
  <si>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</si>
  <si>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</si>
  <si>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</si>
  <si>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</si>
  <si>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</si>
  <si>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</si>
  <si>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</si>
  <si>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</si>
  <si>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</si>
  <si>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</si>
  <si>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</si>
  <si>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</si>
  <si>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</si>
  <si>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</si>
  <si>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</si>
  <si>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</si>
  <si>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</si>
  <si>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</si>
  <si>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</si>
  <si>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</si>
  <si>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</si>
  <si>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</si>
  <si>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</si>
  <si>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</si>
  <si>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</si>
  <si>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</si>
  <si>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</si>
  <si>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</si>
  <si>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</si>
  <si>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</si>
  <si>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</si>
  <si>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</si>
  <si>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</si>
  <si>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</si>
  <si>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</si>
  <si>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</si>
  <si>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</si>
  <si>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</si>
  <si>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</si>
  <si>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</si>
  <si>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</si>
  <si>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</si>
  <si>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</si>
  <si>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</si>
  <si>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</si>
  <si>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</si>
  <si>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</si>
  <si>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</si>
  <si>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</si>
  <si>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</si>
  <si>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</si>
  <si>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</si>
  <si>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</si>
  <si>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</si>
  <si>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</si>
  <si>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</si>
  <si>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</si>
  <si>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</si>
  <si>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</si>
  <si>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</si>
  <si>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</si>
  <si>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</si>
  <si>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</si>
  <si>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</si>
  <si>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</si>
  <si>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</si>
  <si>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</si>
  <si>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</si>
  <si>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</si>
  <si>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</si>
  <si>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</si>
  <si>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</si>
  <si>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</si>
  <si>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</si>
  <si>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</si>
  <si>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</si>
  <si>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</si>
  <si>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</si>
  <si>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</si>
  <si>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</si>
  <si>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</si>
  <si>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</si>
  <si>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</si>
  <si>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</si>
  <si>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</si>
  <si>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</si>
  <si>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</si>
  <si>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</si>
  <si>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</si>
  <si>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</si>
  <si>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</si>
  <si>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</si>
  <si>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</si>
  <si>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</si>
  <si>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</si>
  <si>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</si>
  <si>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</si>
  <si>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</si>
  <si>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</si>
  <si>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</si>
  <si>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</si>
  <si>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</si>
  <si>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</si>
  <si>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</si>
  <si>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</si>
  <si>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</si>
  <si>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</si>
  <si>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</si>
  <si>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</si>
  <si>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</si>
  <si>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</si>
  <si>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</si>
  <si>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</si>
  <si>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</si>
  <si>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</si>
  <si>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</si>
  <si>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</si>
  <si>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</si>
  <si>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</si>
  <si>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</si>
  <si>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</si>
  <si>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</si>
  <si>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</si>
  <si>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</si>
  <si>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</si>
  <si>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</si>
  <si>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</si>
  <si>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</si>
  <si>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</si>
  <si>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</si>
  <si>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</si>
  <si>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</si>
  <si>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</si>
  <si>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</si>
  <si>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</si>
  <si>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</si>
  <si>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</si>
  <si>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</si>
  <si>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</si>
  <si>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</si>
  <si>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</si>
  <si>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</si>
  <si>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</si>
  <si>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</si>
  <si>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</si>
  <si>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</si>
  <si>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</si>
  <si>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</si>
  <si>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</si>
  <si>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</si>
  <si>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</si>
  <si>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</si>
  <si>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</si>
  <si>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</si>
  <si>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</si>
  <si>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</si>
  <si>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</si>
  <si>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</si>
  <si>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</si>
  <si>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</si>
  <si>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</si>
  <si>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</si>
  <si>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</si>
  <si>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</si>
  <si>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</si>
  <si>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</si>
  <si>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</si>
  <si>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</si>
  <si>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</si>
  <si>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</si>
  <si>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</si>
  <si>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</si>
  <si>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</si>
  <si>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</si>
  <si>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</si>
  <si>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</si>
  <si>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</si>
  <si>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</si>
  <si>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</si>
  <si>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</si>
  <si>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</si>
  <si>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</si>
  <si>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</si>
  <si>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</si>
  <si>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</si>
  <si>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</si>
  <si>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</si>
  <si>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</si>
  <si>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</si>
  <si>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</si>
  <si>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</si>
  <si>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</si>
  <si>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</si>
  <si>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</si>
  <si>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</si>
  <si>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</si>
  <si>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</si>
  <si>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</si>
  <si>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</si>
  <si>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</si>
  <si>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</si>
  <si>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</si>
  <si>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</si>
  <si>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</si>
  <si>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</si>
  <si>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</si>
  <si>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</si>
  <si>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</si>
  <si>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</si>
  <si>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</si>
  <si>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</si>
  <si>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</si>
  <si>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</si>
  <si>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</si>
  <si>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</si>
  <si>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</si>
  <si>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</si>
  <si>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</si>
  <si>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</si>
  <si>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</si>
  <si>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</si>
  <si>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</si>
  <si>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</si>
  <si>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</si>
  <si>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</si>
  <si>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</si>
  <si>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</si>
  <si>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</si>
  <si>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</si>
  <si>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</si>
  <si>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</si>
  <si>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</si>
  <si>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</si>
  <si>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</si>
  <si>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</si>
  <si>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</si>
  <si>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</si>
  <si>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</si>
  <si>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</si>
  <si>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</si>
  <si>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</si>
  <si>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</si>
  <si>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</si>
  <si>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</si>
  <si>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</si>
  <si>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</si>
  <si>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</si>
  <si>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</si>
  <si>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</si>
  <si>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</si>
  <si>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</si>
  <si>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</si>
  <si>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</si>
  <si>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</si>
  <si>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</si>
  <si>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</si>
  <si>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</si>
  <si>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</si>
  <si>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</si>
  <si>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</si>
  <si>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</si>
  <si>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</si>
  <si>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</si>
  <si>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</si>
  <si>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</si>
  <si>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</si>
  <si>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</si>
  <si>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</si>
  <si>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</si>
  <si>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</si>
  <si>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</si>
  <si>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</si>
  <si>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</si>
  <si>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</si>
  <si>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</si>
  <si>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</si>
  <si>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</si>
  <si>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</si>
  <si>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</si>
  <si>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</si>
  <si>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</si>
  <si>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</si>
  <si>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</si>
  <si>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</si>
  <si>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</si>
  <si>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</si>
  <si>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</si>
  <si>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</si>
  <si>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</si>
  <si>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</si>
  <si>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</si>
  <si>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</si>
  <si>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</si>
  <si>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</si>
  <si>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</si>
  <si>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</si>
  <si>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</si>
  <si>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</si>
  <si>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</si>
  <si>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</si>
  <si>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</si>
  <si>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</si>
  <si>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</si>
  <si>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</si>
  <si>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</si>
  <si>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</si>
  <si>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</si>
  <si>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</si>
  <si>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</si>
  <si>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</si>
  <si>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</si>
  <si>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</si>
  <si>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</si>
  <si>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</si>
  <si>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</si>
  <si>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</si>
  <si>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</si>
  <si>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</si>
  <si>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</si>
  <si>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</si>
  <si>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</si>
  <si>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</si>
  <si>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</si>
  <si>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</si>
  <si>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</si>
  <si>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</si>
  <si>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</si>
  <si>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</si>
  <si>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</si>
  <si>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</si>
  <si>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</si>
  <si>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</si>
  <si>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</si>
  <si>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</si>
  <si>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</si>
  <si>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</si>
  <si>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</si>
  <si>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</si>
  <si>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</si>
  <si>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</si>
  <si>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</si>
  <si>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</si>
  <si>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</si>
  <si>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</si>
  <si>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</si>
  <si>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</si>
  <si>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</si>
  <si>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</si>
  <si>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</si>
  <si>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</si>
  <si>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</si>
  <si>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</si>
  <si>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</si>
  <si>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</si>
  <si>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</si>
  <si>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</si>
  <si>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</si>
  <si>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</si>
  <si>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</si>
  <si>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</si>
  <si>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</si>
  <si>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</si>
  <si>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</si>
  <si>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</si>
  <si>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</si>
  <si>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</si>
  <si>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</si>
  <si>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</si>
  <si>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</si>
  <si>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</si>
  <si>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</si>
  <si>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</si>
  <si>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</si>
  <si>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</si>
  <si>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</si>
  <si>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</si>
  <si>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</si>
  <si>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</si>
  <si>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</si>
  <si>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</si>
  <si>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</si>
  <si>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</si>
  <si>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</si>
  <si>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</si>
  <si>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</si>
  <si>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</si>
  <si>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</si>
  <si>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</si>
  <si>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</si>
  <si>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</si>
  <si>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</si>
  <si>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</si>
  <si>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</si>
  <si>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</si>
  <si>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</si>
  <si>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</si>
  <si>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</si>
  <si>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</si>
  <si>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</si>
  <si>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</si>
  <si>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</si>
  <si>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</si>
  <si>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</si>
  <si>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</si>
  <si>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</si>
  <si>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</si>
  <si>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</si>
  <si>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</si>
  <si>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</si>
  <si>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</si>
  <si>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</si>
  <si>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</si>
  <si>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</si>
  <si>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</si>
  <si>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</si>
  <si>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</si>
  <si>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</si>
  <si>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</si>
  <si>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</si>
  <si>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</si>
  <si>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</si>
  <si>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</si>
  <si>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</si>
  <si>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</si>
  <si>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</si>
  <si>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</si>
  <si>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</si>
  <si>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</si>
  <si>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</si>
  <si>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</si>
  <si>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</si>
  <si>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</si>
  <si>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</si>
  <si>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</si>
  <si>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</si>
  <si>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</si>
  <si>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</si>
  <si>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</si>
  <si>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</si>
  <si>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</si>
  <si>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</si>
  <si>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</si>
  <si>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</si>
  <si>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</si>
  <si>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</si>
  <si>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</si>
  <si>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</si>
  <si>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</si>
  <si>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</si>
  <si>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</si>
  <si>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</si>
  <si>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</si>
  <si>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</si>
  <si>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</si>
  <si>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</si>
  <si>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</si>
  <si>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</si>
  <si>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</si>
  <si>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</si>
  <si>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</si>
  <si>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</si>
  <si>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</si>
  <si>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</si>
  <si>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</si>
  <si>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</si>
  <si>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</si>
  <si>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</si>
  <si>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</si>
  <si>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</si>
  <si>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</si>
  <si>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</si>
  <si>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</si>
  <si>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</si>
  <si>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</si>
  <si>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</si>
  <si>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</si>
  <si>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</si>
  <si>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</si>
  <si>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</si>
  <si>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</si>
  <si>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</si>
  <si>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</si>
  <si>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</si>
  <si>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</si>
  <si>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</si>
  <si>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</si>
  <si>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</si>
  <si>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</si>
  <si>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</si>
  <si>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</si>
  <si>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</si>
  <si>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</si>
  <si>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</si>
  <si>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</si>
  <si>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</si>
  <si>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</si>
  <si>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</si>
  <si>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</si>
  <si>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</si>
  <si>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</si>
  <si>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</si>
  <si>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</si>
  <si>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</si>
  <si>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</si>
  <si>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</si>
  <si>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</si>
  <si>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</si>
  <si>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</si>
  <si>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</si>
  <si>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</si>
  <si>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</si>
  <si>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</si>
  <si>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</si>
  <si>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</si>
  <si>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</si>
  <si>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</si>
  <si>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</si>
  <si>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</si>
  <si>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</si>
  <si>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</si>
  <si>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</si>
  <si>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</si>
  <si>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</si>
  <si>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</si>
  <si>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</si>
  <si>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</si>
  <si>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</si>
  <si>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</si>
  <si>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</si>
  <si>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</si>
  <si>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</si>
  <si>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</si>
  <si>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</si>
  <si>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</si>
  <si>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</si>
  <si>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</si>
  <si>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</si>
  <si>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</si>
  <si>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</si>
  <si>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</si>
  <si>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</si>
  <si>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</si>
  <si>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</si>
  <si>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</si>
  <si>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</si>
  <si>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</si>
  <si>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</si>
  <si>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</si>
  <si>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</si>
  <si>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</si>
  <si>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</si>
  <si>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</si>
  <si>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</si>
  <si>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</si>
  <si>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</si>
  <si>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</si>
  <si>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</si>
  <si>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</si>
  <si>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</si>
  <si>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</si>
  <si>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</si>
  <si>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</si>
  <si>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</si>
  <si>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</si>
  <si>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</si>
  <si>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</si>
  <si>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</si>
  <si>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</si>
  <si>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</si>
  <si>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</si>
  <si>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</si>
  <si>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</si>
  <si>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</si>
  <si>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</si>
  <si>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</si>
  <si>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</si>
  <si>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</si>
  <si>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</si>
  <si>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</si>
  <si>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</si>
  <si>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</si>
  <si>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</si>
  <si>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</si>
  <si>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</si>
  <si>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</si>
  <si>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</si>
  <si>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</si>
  <si>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</si>
  <si>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</si>
  <si>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</si>
  <si>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</si>
  <si>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</si>
  <si>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</si>
  <si>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</si>
  <si>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</si>
  <si>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</si>
  <si>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</si>
  <si>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</si>
  <si>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</si>
  <si>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</si>
  <si>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</si>
  <si>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</si>
  <si>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</si>
  <si>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</si>
  <si>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</si>
  <si>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</si>
  <si>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</si>
  <si>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</si>
  <si>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</si>
  <si>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</si>
  <si>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</si>
  <si>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</si>
  <si>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</si>
  <si>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</si>
  <si>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</si>
  <si>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</si>
  <si>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</si>
  <si>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</si>
  <si>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</si>
  <si>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</si>
  <si>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</si>
  <si>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</si>
  <si>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</si>
  <si>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</si>
  <si>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</si>
  <si>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</si>
  <si>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</si>
  <si>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</si>
  <si>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</si>
  <si>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</si>
  <si>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</si>
  <si>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</si>
  <si>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</si>
  <si>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</si>
  <si>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</si>
  <si>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</si>
  <si>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</si>
  <si>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</si>
  <si>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</si>
  <si>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</si>
  <si>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</si>
  <si>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</si>
  <si>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</si>
  <si>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</si>
  <si>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</si>
  <si>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</si>
  <si>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</si>
  <si>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</si>
  <si>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</si>
  <si>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</si>
  <si>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</si>
  <si>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</si>
  <si>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</si>
  <si>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</si>
  <si>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</si>
  <si>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</si>
  <si>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</si>
  <si>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</si>
  <si>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</si>
  <si>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</si>
  <si>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</si>
  <si>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</si>
  <si>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</si>
  <si>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</si>
  <si>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</si>
  <si>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</si>
  <si>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</si>
  <si>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</si>
  <si>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</si>
  <si>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</si>
  <si>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</si>
  <si>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</si>
  <si>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</si>
  <si>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</si>
  <si>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</si>
  <si>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</si>
  <si>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</si>
  <si>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</si>
  <si>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</si>
  <si>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</si>
  <si>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</si>
  <si>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</si>
  <si>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</si>
  <si>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</si>
  <si>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</si>
  <si>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</si>
  <si>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</si>
  <si>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</si>
  <si>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</si>
  <si>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</si>
  <si>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</si>
  <si>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</si>
  <si>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</si>
  <si>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</si>
  <si>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</si>
  <si>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</si>
  <si>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</si>
  <si>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</si>
  <si>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</si>
  <si>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</si>
  <si>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</si>
  <si>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</si>
  <si>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</si>
  <si>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</si>
  <si>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</si>
  <si>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</si>
  <si>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</si>
  <si>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</si>
  <si>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</si>
  <si>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</si>
  <si>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</si>
  <si>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</si>
  <si>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</si>
  <si>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</si>
  <si>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</si>
  <si>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</si>
  <si>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</si>
  <si>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</si>
  <si>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</si>
  <si>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</si>
  <si>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</si>
  <si>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</si>
  <si>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</si>
  <si>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</si>
  <si>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</si>
  <si>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</si>
  <si>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</si>
  <si>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</si>
  <si>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</si>
  <si>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</si>
  <si>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</si>
  <si>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</si>
  <si>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</si>
  <si>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</si>
  <si>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</si>
  <si>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</si>
  <si>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</si>
  <si>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</si>
  <si>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</si>
  <si>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</si>
  <si>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</si>
  <si>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</si>
  <si>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</si>
  <si>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</si>
  <si>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</si>
  <si>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</si>
  <si>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</si>
  <si>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</si>
  <si>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</si>
  <si>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</si>
  <si>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</si>
  <si>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</si>
  <si>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</si>
  <si>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</si>
  <si>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</si>
  <si>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</si>
  <si>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</si>
  <si>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</si>
  <si>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</si>
  <si>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</si>
  <si>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</si>
  <si>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</si>
  <si>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</si>
  <si>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</si>
  <si>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</si>
  <si>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</si>
  <si>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</si>
  <si>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</si>
  <si>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</si>
  <si>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</si>
  <si>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</si>
  <si>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</si>
  <si>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</si>
  <si>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</si>
  <si>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</si>
  <si>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</si>
  <si>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</si>
  <si>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</si>
  <si>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</si>
  <si>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</si>
  <si>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</si>
  <si>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</si>
  <si>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</si>
  <si>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</si>
  <si>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</si>
  <si>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</si>
  <si>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</si>
  <si>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</si>
  <si>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</si>
  <si>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</si>
  <si>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</si>
  <si>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</si>
  <si>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</si>
  <si>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</si>
  <si>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</si>
  <si>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</si>
  <si>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</si>
  <si>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</si>
  <si>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</si>
  <si>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</si>
  <si>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</si>
  <si>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</si>
  <si>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</si>
  <si>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</si>
  <si>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</si>
  <si>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</si>
  <si>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</si>
  <si>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</si>
  <si>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</si>
  <si>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</si>
  <si>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</si>
  <si>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</si>
  <si>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</si>
  <si>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</si>
  <si>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</si>
  <si>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</si>
  <si>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</si>
  <si>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</si>
  <si>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</si>
  <si>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</si>
  <si>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</si>
  <si>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</si>
  <si>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</si>
  <si>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</si>
  <si>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</si>
  <si>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</si>
  <si>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</si>
  <si>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</si>
  <si>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</si>
  <si>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</si>
  <si>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</si>
  <si>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</si>
  <si>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</si>
  <si>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</si>
  <si>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</si>
  <si>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</si>
  <si>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</si>
  <si>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</si>
  <si>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</si>
  <si>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</si>
  <si>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</si>
  <si>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</si>
  <si>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</si>
  <si>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</si>
  <si>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</si>
  <si>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</si>
  <si>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</si>
  <si>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</si>
  <si>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</si>
  <si>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</si>
  <si>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</si>
  <si>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</si>
  <si>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</si>
  <si>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</si>
  <si>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</si>
  <si>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</si>
  <si>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</si>
  <si>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</si>
  <si>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</si>
  <si>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</si>
  <si>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</si>
  <si>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</si>
  <si>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</si>
  <si>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</si>
  <si>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</si>
  <si>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</si>
  <si>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</si>
  <si>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</si>
  <si>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</si>
  <si>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</si>
  <si>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</si>
  <si>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</si>
  <si>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</si>
  <si>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</si>
  <si>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</si>
  <si>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</si>
  <si>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</si>
  <si>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</si>
  <si>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</si>
  <si>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</si>
  <si>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</si>
  <si>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</si>
  <si>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</si>
  <si>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</si>
  <si>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</si>
  <si>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</si>
  <si>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</si>
  <si>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</si>
  <si>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</si>
  <si>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</si>
  <si>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</si>
  <si>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</si>
  <si>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</si>
  <si>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</si>
  <si>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</si>
  <si>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</si>
  <si>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</si>
  <si>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</si>
  <si>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</si>
  <si>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</si>
  <si>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</si>
  <si>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</si>
  <si>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</si>
  <si>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</si>
  <si>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</si>
  <si>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</si>
  <si>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</si>
  <si>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</si>
  <si>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</si>
  <si>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</si>
  <si>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</si>
  <si>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</si>
  <si>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</si>
  <si>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</si>
  <si>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</si>
  <si>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</si>
  <si>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</si>
  <si>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</si>
  <si>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</si>
  <si>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</si>
  <si>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</si>
  <si>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</si>
  <si>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</si>
  <si>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</si>
  <si>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</si>
  <si>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</si>
  <si>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</si>
  <si>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</si>
  <si>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</si>
  <si>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</si>
  <si>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</si>
  <si>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</si>
  <si>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</si>
  <si>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</si>
  <si>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</si>
  <si>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</si>
  <si>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</si>
  <si>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</si>
  <si>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</si>
  <si>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</si>
  <si>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</si>
  <si>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</si>
  <si>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</si>
  <si>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</si>
  <si>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</si>
  <si>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</si>
  <si>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</si>
  <si>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</si>
  <si>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</si>
  <si>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</si>
  <si>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</si>
  <si>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</si>
  <si>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</si>
  <si>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</si>
  <si>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</si>
  <si>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</si>
  <si>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</si>
  <si>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</si>
  <si>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</si>
  <si>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</si>
  <si>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</si>
  <si>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</si>
  <si>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</si>
  <si>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</si>
  <si>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</si>
  <si>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</si>
  <si>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</si>
  <si>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</si>
  <si>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</si>
  <si>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</si>
  <si>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</si>
  <si>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</si>
  <si>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</si>
  <si>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</si>
  <si>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</si>
  <si>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</si>
  <si>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</si>
  <si>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</si>
  <si>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</si>
  <si>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</si>
  <si>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</si>
  <si>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</si>
  <si>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</si>
  <si>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</si>
  <si>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</si>
  <si>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</si>
  <si>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</si>
  <si>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</si>
  <si>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</si>
  <si>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</si>
  <si>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</si>
  <si>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</si>
  <si>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</si>
  <si>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</si>
  <si>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</si>
  <si>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</si>
  <si>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</si>
  <si>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</si>
  <si>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</si>
  <si>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</si>
  <si>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</si>
  <si>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</si>
  <si>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</si>
  <si>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</si>
  <si>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</si>
  <si>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</si>
  <si>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</si>
  <si>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</si>
  <si>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</si>
  <si>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</si>
  <si>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</si>
  <si>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</si>
  <si>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</si>
  <si>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</si>
  <si>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</si>
  <si>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</si>
  <si>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</si>
  <si>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</si>
  <si>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</si>
  <si>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</si>
  <si>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</si>
  <si>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</si>
  <si>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</si>
  <si>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</si>
  <si>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</si>
  <si>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</si>
  <si>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</si>
  <si>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</si>
  <si>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</si>
  <si>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</si>
  <si>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</si>
  <si>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</si>
  <si>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</si>
  <si>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</si>
  <si>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</si>
  <si>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</si>
  <si>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</si>
  <si>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</si>
  <si>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</si>
  <si>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</si>
  <si>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</si>
  <si>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</si>
  <si>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</si>
  <si>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</si>
  <si>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</si>
  <si>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</si>
  <si>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</si>
  <si>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</si>
  <si>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</si>
  <si>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</si>
  <si>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</si>
  <si>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</si>
  <si>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</si>
  <si>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</si>
  <si>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</si>
  <si>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</si>
  <si>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</si>
  <si>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</si>
  <si>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</si>
  <si>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</si>
  <si>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</si>
  <si>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</si>
  <si>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</si>
  <si>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</si>
  <si>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</si>
  <si>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</si>
  <si>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</si>
  <si>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</si>
  <si>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</si>
  <si>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</si>
  <si>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</si>
  <si>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</si>
  <si>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</si>
  <si>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</si>
  <si>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</si>
  <si>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</si>
  <si>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</si>
  <si>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</si>
  <si>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</si>
  <si>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</si>
  <si>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</si>
  <si>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</si>
  <si>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</si>
  <si>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</si>
  <si>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</si>
  <si>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</si>
  <si>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</si>
  <si>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</si>
  <si>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</si>
  <si>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</si>
  <si>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</si>
  <si>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</si>
  <si>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</si>
  <si>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</si>
  <si>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</si>
  <si>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</si>
  <si>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</si>
  <si>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</si>
  <si>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</si>
  <si>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</si>
  <si>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</si>
  <si>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</si>
  <si>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</si>
  <si>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</si>
  <si>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</si>
  <si>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</si>
  <si>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</si>
  <si>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</si>
  <si>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</si>
  <si>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</si>
  <si>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</si>
  <si>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</si>
  <si>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</si>
  <si>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</si>
  <si>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</si>
  <si>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</si>
  <si>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</si>
  <si>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</si>
  <si>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</si>
  <si>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</si>
  <si>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</si>
  <si>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</si>
  <si>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</si>
  <si>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</si>
  <si>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</si>
  <si>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</si>
  <si>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</si>
  <si>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</si>
  <si>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</si>
  <si>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</si>
  <si>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</si>
  <si>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</si>
  <si>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</si>
  <si>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</si>
  <si>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</si>
  <si>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</si>
  <si>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</si>
  <si>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</si>
  <si>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</si>
  <si>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</si>
  <si>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</si>
  <si>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</si>
  <si>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</si>
  <si>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</si>
  <si>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</si>
  <si>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</si>
  <si>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</si>
  <si>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</si>
  <si>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</si>
  <si>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</si>
  <si>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</si>
  <si>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</si>
  <si>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</si>
  <si>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</si>
  <si>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</si>
  <si>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</si>
  <si>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</si>
  <si>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</si>
  <si>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</si>
  <si>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</si>
  <si>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</si>
  <si>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</si>
  <si>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</si>
  <si>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</si>
  <si>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</si>
  <si>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</si>
  <si>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</si>
  <si>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</si>
  <si>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</si>
  <si>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</si>
  <si>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</si>
  <si>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</si>
  <si>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</si>
  <si>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</si>
  <si>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</si>
  <si>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</si>
  <si>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</si>
  <si>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</si>
  <si>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</si>
  <si>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</si>
  <si>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</si>
  <si>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</si>
  <si>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</si>
  <si>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</si>
  <si>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</si>
  <si>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</si>
  <si>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</si>
  <si>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</si>
  <si>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</si>
  <si>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</si>
  <si>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</si>
  <si>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</si>
  <si>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</si>
  <si>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</si>
  <si>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</si>
  <si>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</si>
  <si>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</si>
  <si>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</si>
  <si>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</si>
  <si>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</si>
  <si>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</si>
  <si>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</si>
  <si>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</si>
  <si>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</si>
  <si>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</si>
  <si>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</si>
  <si>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</si>
  <si>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</si>
  <si>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</si>
  <si>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</si>
  <si>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</si>
  <si>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</si>
  <si>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</si>
  <si>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</si>
  <si>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</si>
  <si>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</si>
  <si>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</si>
  <si>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</si>
  <si>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</si>
  <si>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</si>
  <si>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</si>
  <si>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</si>
  <si>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</si>
  <si>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</si>
  <si>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</si>
  <si>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</si>
  <si>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</si>
  <si>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</si>
  <si>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</si>
  <si>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</si>
  <si>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</si>
  <si>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</si>
  <si>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</si>
  <si>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</si>
  <si>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</si>
  <si>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</si>
  <si>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</si>
  <si>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</si>
  <si>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</si>
  <si>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</si>
  <si>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</si>
  <si>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</si>
  <si>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</si>
  <si>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</si>
  <si>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</si>
  <si>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</si>
  <si>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</si>
  <si>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</si>
  <si>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</si>
  <si>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</si>
  <si>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</si>
  <si>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</si>
  <si>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</si>
  <si>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</si>
  <si>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</si>
  <si>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</si>
  <si>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</si>
  <si>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</si>
  <si>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</si>
  <si>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</si>
  <si>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</si>
  <si>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</si>
  <si>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</si>
  <si>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</si>
  <si>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</si>
  <si>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</si>
  <si>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</si>
  <si>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</si>
  <si>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</si>
  <si>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</si>
  <si>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</si>
  <si>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</si>
  <si>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</si>
  <si>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</si>
  <si>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</si>
  <si>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</si>
  <si>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</si>
  <si>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</si>
  <si>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</si>
  <si>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</si>
  <si>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</si>
  <si>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</si>
  <si>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</si>
  <si>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</si>
  <si>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</si>
  <si>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</si>
  <si>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</si>
  <si>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</si>
  <si>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</si>
  <si>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</si>
  <si>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</si>
  <si>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</si>
  <si>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</si>
  <si>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</si>
  <si>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</si>
  <si>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</si>
  <si>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</si>
  <si>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</si>
  <si>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</si>
  <si>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</si>
  <si>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</si>
  <si>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</si>
  <si>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</si>
  <si>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</si>
  <si>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</si>
  <si>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</si>
  <si>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</si>
  <si>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</si>
  <si>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</si>
  <si>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</si>
  <si>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</si>
  <si>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</si>
  <si>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</si>
  <si>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</si>
  <si>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</si>
  <si>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</si>
  <si>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</si>
  <si>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</si>
  <si>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</si>
  <si>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</si>
  <si>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</si>
  <si>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</si>
  <si>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</si>
  <si>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</si>
  <si>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</si>
  <si>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</si>
  <si>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</si>
  <si>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</si>
  <si>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</si>
  <si>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</si>
  <si>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</si>
  <si>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</si>
  <si>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</si>
  <si>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</si>
  <si>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</si>
  <si>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</si>
  <si>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</si>
  <si>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</si>
  <si>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</si>
  <si>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</si>
  <si>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</si>
  <si>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</si>
  <si>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</si>
  <si>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</si>
  <si>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</si>
  <si>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</si>
  <si>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</si>
  <si>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</si>
  <si>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</si>
  <si>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</si>
  <si>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</si>
  <si>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</si>
  <si>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</si>
  <si>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</si>
  <si>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</si>
  <si>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</si>
  <si>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</si>
  <si>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</si>
  <si>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</si>
  <si>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</si>
  <si>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</si>
  <si>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</si>
  <si>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</si>
  <si>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</si>
  <si>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</si>
  <si>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</si>
  <si>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</si>
  <si>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</si>
  <si>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</si>
  <si>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</si>
  <si>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</si>
  <si>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</si>
  <si>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</si>
  <si>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</si>
  <si>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</si>
  <si>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</si>
  <si>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</si>
  <si>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</si>
  <si>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</si>
  <si>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</si>
  <si>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</si>
  <si>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</si>
  <si>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</si>
  <si>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</si>
  <si>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</si>
  <si>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</si>
  <si>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</si>
  <si>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</si>
  <si>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</si>
  <si>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</si>
  <si>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</si>
  <si>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</si>
  <si>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</si>
  <si>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</si>
  <si>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</si>
  <si>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</si>
  <si>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</si>
  <si>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</si>
  <si>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</si>
  <si>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</si>
  <si>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</si>
  <si>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</si>
  <si>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</si>
  <si>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</si>
  <si>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</si>
  <si>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</si>
  <si>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</si>
  <si>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</si>
  <si>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</si>
  <si>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</si>
  <si>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</si>
  <si>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</si>
  <si>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</si>
  <si>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</si>
  <si>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</si>
  <si>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</si>
  <si>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</si>
  <si>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</si>
  <si>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</si>
  <si>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</si>
  <si>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</si>
  <si>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</si>
  <si>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</si>
  <si>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</si>
  <si>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</si>
  <si>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</si>
  <si>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</si>
  <si>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</si>
  <si>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</si>
  <si>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</si>
  <si>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</si>
  <si>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</si>
  <si>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</si>
  <si>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</si>
  <si>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</si>
  <si>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</si>
  <si>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</si>
  <si>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</si>
  <si>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</si>
  <si>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</si>
  <si>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</si>
  <si>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</si>
  <si>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</si>
  <si>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</si>
  <si>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</si>
  <si>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</si>
  <si>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</si>
  <si>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</si>
  <si>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</si>
  <si>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</si>
  <si>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</si>
  <si>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</si>
  <si>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</si>
  <si>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</si>
  <si>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</si>
  <si>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</si>
  <si>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</si>
  <si>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</si>
  <si>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</si>
  <si>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</si>
  <si>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</si>
  <si>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</si>
  <si>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</si>
  <si>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</si>
  <si>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</si>
  <si>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</si>
  <si>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</si>
  <si>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</si>
  <si>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</si>
  <si>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</si>
  <si>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</si>
  <si>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</si>
  <si>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</si>
  <si>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</si>
  <si>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</si>
  <si>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</si>
  <si>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</si>
  <si>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</si>
  <si>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</si>
  <si>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</si>
  <si>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</si>
  <si>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</si>
  <si>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</si>
  <si>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</si>
  <si>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</si>
  <si>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</si>
  <si>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</si>
  <si>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</si>
  <si>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</si>
  <si>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</si>
  <si>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</si>
  <si>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</si>
  <si>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</si>
  <si>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</si>
  <si>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</si>
  <si>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</si>
  <si>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</si>
  <si>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</si>
  <si>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</si>
  <si>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</si>
  <si>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</si>
  <si>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</si>
  <si>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</si>
  <si>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</si>
  <si>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</si>
  <si>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</si>
  <si>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</si>
  <si>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</si>
  <si>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</si>
  <si>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</si>
  <si>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</si>
  <si>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</si>
  <si>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</si>
  <si>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</si>
  <si>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</si>
  <si>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</si>
  <si>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</si>
  <si>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</si>
  <si>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</si>
  <si>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</si>
  <si>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</si>
  <si>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</si>
  <si>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</si>
  <si>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</si>
  <si>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</si>
  <si>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</si>
  <si>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</si>
  <si>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</si>
  <si>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</si>
  <si>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</si>
  <si>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</si>
  <si>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</si>
  <si>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</si>
  <si>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</si>
  <si>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</si>
  <si>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</si>
  <si>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</si>
  <si>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</si>
  <si>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</si>
  <si>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</si>
  <si>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</si>
  <si>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</si>
  <si>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</si>
  <si>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</si>
  <si>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</si>
  <si>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</si>
  <si>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</si>
  <si>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</si>
  <si>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</si>
  <si>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</si>
  <si>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</si>
  <si>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</si>
  <si>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</si>
  <si>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</si>
  <si>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</si>
  <si>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</si>
  <si>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</si>
  <si>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</si>
  <si>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</si>
  <si>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</si>
  <si>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</si>
  <si>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</si>
  <si>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</si>
  <si>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</si>
  <si>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</si>
  <si>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</si>
  <si>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</si>
  <si>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</si>
  <si>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</si>
  <si>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</si>
  <si>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</si>
  <si>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</si>
  <si>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</si>
  <si>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</si>
  <si>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</si>
  <si>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</si>
  <si>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</si>
  <si>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</si>
  <si>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</si>
  <si>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</si>
  <si>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</si>
  <si>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</si>
  <si>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</si>
  <si>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</si>
  <si>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</si>
  <si>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</si>
  <si>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</si>
  <si>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</si>
  <si>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</si>
  <si>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</si>
  <si>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</si>
  <si>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</si>
  <si>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</si>
  <si>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</si>
  <si>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</si>
  <si>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</si>
  <si>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</si>
  <si>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</si>
  <si>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</si>
  <si>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</si>
  <si>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</si>
  <si>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</si>
  <si>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</si>
  <si>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</si>
  <si>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</si>
  <si>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</si>
  <si>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</si>
  <si>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</si>
  <si>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</si>
  <si>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</si>
  <si>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</si>
  <si>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</si>
  <si>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</si>
  <si>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</si>
  <si>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</si>
  <si>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</si>
  <si>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</si>
  <si>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</si>
  <si>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</si>
  <si>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</si>
  <si>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</si>
  <si>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</si>
  <si>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</si>
  <si>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</si>
  <si>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</si>
  <si>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</si>
  <si>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</si>
  <si>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</si>
  <si>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</si>
  <si>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</si>
  <si>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</si>
  <si>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</si>
  <si>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</si>
  <si>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</si>
  <si>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</si>
  <si>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</si>
  <si>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</si>
  <si>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</si>
  <si>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</si>
  <si>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</si>
  <si>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</si>
  <si>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</si>
  <si>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</si>
  <si>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</si>
  <si>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</si>
  <si>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</si>
  <si>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</si>
  <si>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</si>
  <si>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</si>
  <si>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</si>
  <si>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</si>
  <si>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</si>
  <si>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</si>
  <si>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</si>
  <si>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</si>
  <si>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</si>
  <si>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</si>
  <si>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</si>
  <si>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</si>
  <si>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</si>
  <si>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</si>
  <si>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</si>
  <si>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</si>
  <si>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</si>
  <si>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</si>
  <si>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</si>
  <si>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</si>
  <si>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</si>
  <si>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</si>
  <si>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</si>
  <si>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</si>
  <si>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</si>
  <si>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</si>
  <si>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</si>
  <si>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</si>
  <si>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</si>
  <si>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</si>
  <si>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</si>
  <si>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</si>
  <si>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</si>
  <si>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</si>
  <si>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</si>
  <si>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</si>
  <si>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</si>
  <si>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</si>
  <si>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</si>
  <si>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</si>
  <si>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</si>
  <si>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</si>
  <si>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</si>
  <si>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</si>
  <si>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</si>
  <si>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</si>
  <si>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</si>
  <si>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</si>
  <si>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</si>
  <si>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</si>
  <si>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</si>
  <si>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</si>
  <si>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</si>
  <si>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</si>
  <si>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</si>
  <si>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</si>
  <si>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</si>
  <si>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</si>
  <si>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</si>
  <si>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</si>
  <si>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</si>
  <si>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</si>
  <si>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</si>
  <si>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</si>
  <si>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</si>
  <si>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</si>
  <si>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</si>
  <si>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</si>
  <si>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</si>
  <si>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</si>
  <si>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</si>
  <si>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</si>
  <si>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</si>
  <si>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</si>
  <si>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</si>
  <si>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</si>
  <si>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</si>
  <si>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</si>
  <si>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</si>
  <si>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</si>
  <si>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</si>
  <si>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</si>
  <si>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</si>
  <si>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</si>
  <si>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</si>
  <si>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</si>
  <si>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</si>
  <si>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</si>
  <si>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</si>
  <si>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</si>
  <si>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</si>
  <si>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</si>
  <si>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</si>
  <si>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</si>
  <si>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</si>
  <si>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</si>
  <si>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</si>
  <si>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</si>
  <si>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</si>
  <si>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</si>
  <si>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</si>
  <si>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</si>
  <si>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</si>
  <si>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</si>
  <si>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</si>
  <si>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</si>
  <si>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</si>
  <si>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</si>
  <si>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</si>
  <si>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</si>
  <si>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</si>
  <si>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</si>
  <si>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</si>
  <si>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</si>
  <si>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</si>
  <si>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</si>
  <si>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</si>
  <si>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</si>
  <si>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</si>
  <si>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</si>
  <si>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</si>
  <si>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</si>
  <si>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</si>
  <si>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</si>
  <si>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</si>
  <si>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</si>
  <si>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</si>
  <si>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</si>
  <si>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</si>
  <si>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</si>
  <si>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</si>
  <si>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</si>
  <si>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</si>
  <si>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</si>
  <si>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</si>
  <si>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</si>
  <si>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</si>
  <si>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</si>
  <si>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</si>
  <si>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</si>
  <si>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</si>
  <si>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</si>
  <si>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</si>
  <si>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</si>
  <si>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</si>
  <si>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</si>
  <si>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</si>
  <si>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</si>
  <si>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</si>
  <si>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</si>
  <si>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</si>
  <si>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</si>
  <si>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</si>
  <si>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</si>
  <si>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</si>
  <si>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</si>
  <si>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</si>
  <si>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</si>
  <si>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</si>
  <si>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</si>
  <si>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</si>
  <si>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</si>
  <si>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</si>
  <si>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</si>
  <si>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</si>
  <si>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</si>
  <si>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</si>
  <si>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</si>
  <si>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</si>
  <si>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</si>
  <si>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</si>
  <si>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</si>
  <si>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</si>
  <si>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</si>
  <si>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</si>
  <si>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</si>
  <si>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</si>
  <si>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</si>
  <si>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</si>
  <si>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</si>
  <si>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</si>
  <si>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</si>
  <si>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</si>
  <si>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</si>
  <si>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</si>
  <si>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</si>
  <si>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</si>
  <si>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</si>
  <si>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</si>
  <si>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</si>
  <si>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</si>
  <si>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</si>
  <si>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</si>
  <si>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</si>
  <si>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</si>
  <si>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</si>
  <si>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</si>
  <si>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</si>
  <si>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</si>
  <si>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</si>
  <si>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</si>
  <si>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</si>
  <si>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</si>
  <si>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</si>
  <si>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</si>
  <si>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</si>
  <si>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</si>
  <si>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</si>
  <si>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</si>
  <si>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</si>
  <si>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</si>
  <si>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</si>
  <si>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</si>
  <si>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</si>
  <si>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</si>
  <si>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</si>
  <si>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</si>
  <si>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</si>
  <si>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</si>
  <si>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</si>
  <si>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</si>
  <si>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</si>
  <si>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</si>
  <si>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</si>
  <si>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</si>
  <si>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</si>
  <si>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</si>
  <si>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</si>
  <si>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</si>
  <si>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</si>
  <si>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</si>
  <si>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</si>
  <si>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</si>
  <si>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</si>
  <si>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</si>
  <si>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</si>
  <si>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</si>
  <si>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</si>
  <si>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</si>
  <si>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</si>
  <si>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</si>
  <si>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</si>
  <si>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</si>
  <si>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</si>
  <si>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</si>
  <si>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</si>
  <si>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</si>
  <si>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</si>
  <si>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</si>
  <si>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</si>
  <si>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</si>
  <si>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</si>
  <si>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</si>
  <si>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</si>
  <si>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</si>
  <si>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</si>
  <si>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</si>
  <si>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</si>
  <si>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</si>
  <si>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</si>
  <si>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</si>
  <si>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</si>
  <si>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</si>
  <si>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</si>
  <si>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</si>
  <si>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</si>
  <si>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</si>
  <si>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</si>
  <si>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</si>
  <si>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</si>
  <si>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</si>
  <si>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</si>
  <si>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</si>
  <si>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</si>
  <si>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</si>
  <si>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</si>
  <si>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</si>
  <si>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</si>
  <si>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</si>
  <si>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</si>
  <si>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</si>
  <si>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</si>
  <si>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</si>
  <si>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</si>
  <si>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</si>
  <si>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</si>
  <si>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</si>
  <si>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</si>
  <si>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</si>
  <si>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</si>
  <si>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</si>
  <si>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</si>
  <si>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</si>
  <si>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</si>
  <si>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</si>
  <si>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</si>
  <si>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</si>
  <si>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</si>
  <si>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</si>
  <si>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</si>
  <si>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</si>
  <si>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</si>
  <si>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</si>
  <si>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</si>
  <si>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</si>
  <si>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</si>
  <si>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</si>
  <si>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</si>
  <si>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</si>
  <si>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</si>
  <si>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</si>
  <si>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</si>
  <si>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</si>
  <si>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</si>
  <si>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</si>
  <si>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</si>
  <si>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</si>
  <si>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</si>
  <si>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</si>
  <si>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</si>
  <si>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</si>
  <si>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</si>
  <si>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</si>
  <si>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</si>
  <si>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</si>
  <si>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</si>
  <si>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</si>
  <si>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</si>
  <si>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</si>
  <si>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</si>
  <si>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</si>
  <si>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</si>
  <si>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</si>
  <si>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</si>
  <si>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</si>
  <si>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</si>
  <si>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</si>
  <si>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</si>
  <si>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</si>
  <si>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</si>
  <si>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</si>
  <si>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</si>
  <si>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</si>
  <si>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</si>
  <si>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</si>
  <si>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</si>
  <si>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</si>
  <si>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</si>
  <si>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</si>
  <si>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</si>
  <si>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</si>
  <si>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</si>
  <si>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</si>
  <si>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</si>
  <si>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</si>
  <si>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</si>
  <si>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</si>
  <si>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</si>
  <si>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</si>
  <si>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</si>
  <si>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</si>
  <si>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</si>
  <si>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</si>
  <si>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</si>
  <si>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</si>
  <si>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</si>
  <si>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</si>
  <si>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</si>
  <si>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</si>
  <si>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</si>
  <si>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</si>
  <si>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</si>
  <si>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</si>
  <si>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</si>
  <si>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</si>
  <si>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</si>
  <si>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</si>
  <si>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</si>
  <si>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</si>
  <si>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</si>
  <si>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</si>
  <si>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</si>
  <si>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</si>
  <si>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</si>
  <si>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</si>
  <si>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</si>
  <si>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</si>
  <si>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</si>
  <si>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</si>
  <si>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</si>
  <si>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</si>
  <si>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</si>
  <si>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</si>
  <si>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</si>
  <si>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</si>
  <si>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</si>
  <si>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</si>
  <si>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</si>
  <si>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</si>
  <si>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</si>
  <si>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</si>
  <si>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</si>
  <si>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</si>
  <si>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</si>
  <si>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</si>
  <si>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</si>
  <si>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</si>
  <si>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</si>
  <si>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</si>
  <si>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</si>
  <si>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</si>
  <si>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</si>
  <si>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</si>
  <si>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</si>
  <si>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</si>
  <si>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</si>
  <si>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</si>
  <si>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</si>
  <si>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</si>
  <si>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</si>
  <si>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</si>
  <si>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</si>
  <si>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</si>
  <si>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</si>
  <si>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</si>
  <si>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</si>
  <si>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</si>
  <si>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</si>
  <si>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</si>
  <si>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</si>
  <si>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</si>
  <si>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</si>
  <si>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</si>
  <si>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</si>
  <si>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</si>
  <si>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</si>
  <si>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</si>
  <si>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</si>
  <si>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</si>
  <si>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</si>
  <si>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</si>
  <si>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</si>
  <si>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</si>
  <si>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</si>
  <si>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</si>
  <si>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</si>
  <si>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</si>
  <si>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</si>
  <si>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</si>
  <si>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</si>
  <si>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</si>
  <si>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</si>
  <si>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</si>
  <si>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</si>
  <si>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</si>
  <si>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</si>
  <si>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</si>
  <si>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</si>
  <si>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</si>
  <si>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</si>
  <si>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</si>
  <si>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</si>
  <si>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</si>
  <si>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</si>
  <si>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</si>
  <si>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</si>
  <si>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</si>
  <si>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</si>
  <si>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</si>
  <si>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</si>
  <si>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</si>
  <si>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</si>
  <si>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</si>
  <si>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</si>
  <si>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</si>
  <si>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</si>
  <si>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</si>
  <si>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</si>
  <si>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</si>
  <si>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</si>
  <si>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</si>
  <si>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</si>
  <si>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</si>
  <si>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</si>
  <si>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</si>
  <si>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</si>
  <si>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</si>
  <si>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</si>
  <si>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</si>
  <si>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</si>
  <si>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</si>
  <si>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</si>
  <si>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</si>
  <si>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</si>
  <si>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</si>
  <si>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</si>
  <si>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</si>
  <si>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</si>
  <si>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</si>
  <si>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</si>
  <si>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</si>
  <si>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</si>
  <si>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</si>
  <si>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</si>
  <si>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</si>
  <si>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</si>
  <si>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</si>
  <si>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</si>
  <si>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</si>
  <si>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</si>
  <si>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</si>
  <si>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</si>
  <si>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</si>
  <si>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</si>
  <si>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</si>
  <si>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</si>
  <si>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</si>
  <si>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</si>
  <si>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</si>
  <si>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</si>
  <si>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</si>
  <si>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</si>
  <si>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</si>
  <si>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</si>
  <si>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</si>
  <si>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</si>
  <si>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</si>
  <si>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</si>
  <si>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</si>
  <si>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</si>
  <si>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</si>
  <si>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</si>
  <si>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</si>
  <si>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</si>
  <si>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</si>
  <si>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</si>
  <si>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</si>
  <si>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</si>
  <si>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</si>
  <si>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</si>
  <si>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</si>
  <si>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</si>
  <si>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</si>
  <si>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</si>
  <si>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</si>
  <si>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</si>
  <si>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</si>
  <si>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</si>
  <si>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</si>
  <si>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</si>
  <si>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</si>
  <si>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</si>
  <si>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</si>
  <si>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</si>
  <si>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</si>
  <si>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</si>
  <si>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</si>
  <si>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</si>
  <si>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</si>
  <si>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</si>
  <si>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</si>
  <si>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</si>
  <si>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</si>
  <si>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</si>
  <si>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</si>
  <si>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</si>
  <si>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</si>
  <si>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</si>
  <si>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</si>
  <si>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</si>
  <si>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</si>
  <si>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</si>
  <si>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</si>
  <si>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</si>
  <si>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</si>
  <si>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</si>
  <si>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</si>
  <si>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</si>
  <si>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</si>
  <si>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</si>
  <si>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</si>
  <si>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</si>
  <si>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</si>
  <si>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</si>
  <si>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</si>
  <si>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</si>
  <si>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</si>
  <si>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</si>
  <si>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</si>
  <si>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</si>
  <si>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</si>
  <si>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</si>
  <si>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</si>
  <si>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</si>
  <si>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</si>
  <si>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</si>
  <si>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</si>
  <si>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</si>
  <si>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</si>
  <si>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</si>
  <si>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</si>
  <si>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</si>
  <si>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</si>
  <si>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</si>
  <si>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</si>
  <si>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</si>
  <si>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</si>
  <si>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</si>
  <si>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</si>
  <si>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</si>
  <si>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</si>
  <si>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</si>
  <si>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</si>
  <si>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</si>
  <si>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</si>
  <si>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</si>
  <si>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</si>
  <si>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</si>
  <si>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</si>
  <si>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</si>
  <si>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</si>
  <si>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</si>
  <si>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</si>
  <si>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</si>
  <si>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</si>
  <si>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</si>
  <si>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</si>
  <si>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</si>
  <si>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</si>
  <si>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</si>
  <si>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</si>
  <si>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</si>
  <si>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</si>
  <si>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</si>
  <si>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</si>
  <si>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</si>
  <si>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</si>
  <si>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</si>
  <si>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</si>
  <si>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</si>
  <si>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</si>
  <si>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</si>
  <si>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</si>
  <si>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</si>
  <si>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</si>
  <si>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</si>
  <si>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</si>
  <si>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</si>
  <si>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</si>
  <si>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</si>
  <si>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</si>
  <si>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</si>
  <si>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</si>
  <si>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</si>
  <si>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</si>
  <si>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</si>
  <si>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</si>
  <si>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</si>
  <si>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</si>
  <si>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</si>
  <si>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</si>
  <si>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</si>
  <si>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</si>
  <si>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</si>
  <si>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</si>
  <si>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</si>
  <si>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</si>
  <si>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</si>
  <si>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</si>
  <si>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</si>
  <si>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</si>
  <si>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</si>
  <si>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</si>
  <si>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</si>
  <si>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</si>
  <si>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</si>
  <si>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</si>
  <si>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</si>
  <si>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</si>
  <si>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</si>
  <si>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</si>
  <si>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</si>
  <si>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</si>
  <si>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</si>
  <si>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</si>
  <si>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</si>
  <si>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</si>
  <si>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</si>
  <si>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</si>
  <si>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</si>
  <si>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</si>
  <si>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</si>
  <si>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</si>
  <si>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</si>
  <si>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</si>
  <si>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</si>
  <si>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</si>
  <si>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</si>
  <si>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</si>
  <si>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</si>
  <si>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</si>
  <si>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</si>
  <si>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</si>
  <si>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</si>
  <si>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</si>
  <si>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</si>
  <si>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</si>
  <si>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</si>
  <si>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</si>
  <si>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</si>
  <si>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</si>
  <si>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</si>
  <si>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</si>
  <si>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</si>
  <si>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</si>
  <si>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</si>
  <si>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</si>
  <si>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</si>
  <si>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</si>
  <si>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</si>
  <si>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</si>
  <si>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</si>
  <si>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</si>
  <si>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</si>
  <si>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</si>
  <si>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</si>
  <si>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</si>
  <si>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</si>
  <si>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</si>
  <si>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</si>
  <si>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</si>
  <si>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</si>
  <si>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</si>
  <si>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</si>
  <si>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</si>
  <si>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</si>
  <si>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</si>
  <si>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</si>
  <si>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</si>
  <si>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</si>
  <si>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</si>
  <si>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</si>
  <si>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</si>
  <si>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</si>
  <si>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</si>
  <si>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</si>
  <si>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</si>
  <si>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</si>
  <si>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</si>
  <si>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</si>
  <si>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</si>
  <si>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</si>
  <si>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</si>
  <si>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</si>
  <si>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</si>
  <si>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</si>
  <si>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</si>
  <si>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</si>
  <si>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</si>
  <si>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</si>
  <si>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</si>
  <si>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</si>
  <si>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</si>
  <si>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</si>
  <si>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</si>
  <si>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</si>
  <si>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</si>
  <si>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</si>
  <si>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</si>
  <si>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</si>
  <si>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</si>
  <si>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</si>
  <si>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</si>
  <si>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</si>
  <si>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</si>
  <si>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</si>
  <si>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</si>
  <si>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</si>
  <si>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</si>
  <si>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</si>
  <si>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</si>
  <si>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</si>
  <si>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</si>
  <si>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</si>
  <si>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</si>
  <si>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</si>
  <si>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</si>
  <si>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</si>
  <si>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</si>
  <si>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</si>
  <si>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</si>
  <si>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</si>
  <si>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</si>
  <si>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</si>
  <si>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</si>
  <si>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</si>
  <si>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</si>
  <si>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</si>
  <si>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</si>
  <si>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</si>
  <si>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</si>
  <si>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</si>
  <si>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</si>
  <si>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</si>
  <si>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</si>
  <si>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</si>
  <si>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</si>
  <si>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</si>
  <si>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</si>
  <si>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</si>
  <si>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</si>
  <si>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</si>
  <si>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</si>
  <si>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</si>
  <si>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</si>
  <si>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</si>
  <si>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</si>
  <si>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</si>
  <si>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</si>
  <si>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</si>
  <si>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</si>
  <si>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</si>
  <si>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</si>
  <si>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</si>
  <si>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</si>
  <si>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</si>
  <si>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</si>
  <si>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</si>
  <si>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</si>
  <si>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</si>
  <si>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</si>
  <si>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</si>
  <si>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</si>
  <si>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</si>
  <si>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</si>
  <si>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</si>
  <si>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</si>
  <si>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</si>
  <si>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</si>
  <si>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</si>
  <si>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</si>
  <si>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</si>
  <si>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</si>
  <si>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</si>
  <si>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</si>
  <si>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</si>
  <si>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</si>
  <si>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</si>
  <si>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</si>
  <si>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</si>
  <si>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</si>
  <si>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</si>
  <si>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</si>
  <si>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</si>
  <si>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</si>
  <si>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</si>
  <si>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</si>
  <si>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</si>
  <si>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</si>
  <si>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</si>
  <si>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</si>
  <si>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</si>
  <si>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</si>
  <si>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</si>
  <si>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</si>
  <si>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</si>
  <si>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</si>
  <si>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</si>
  <si>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</si>
  <si>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</si>
  <si>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</si>
  <si>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</si>
  <si>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</si>
  <si>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</si>
  <si>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</si>
  <si>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</si>
  <si>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</si>
  <si>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</si>
  <si>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</si>
  <si>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</si>
  <si>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</si>
  <si>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</si>
  <si>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</si>
  <si>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</si>
  <si>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</si>
  <si>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</si>
  <si>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</si>
  <si>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</si>
  <si>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</si>
  <si>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</si>
  <si>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</si>
  <si>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</si>
  <si>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</si>
  <si>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</si>
  <si>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</si>
  <si>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</si>
  <si>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</si>
  <si>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</si>
  <si>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</si>
  <si>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</si>
  <si>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</si>
  <si>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</si>
  <si>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</si>
  <si>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</si>
  <si>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</si>
  <si>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</si>
  <si>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</si>
  <si>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</si>
  <si>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</si>
  <si>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</si>
  <si>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</si>
  <si>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</si>
  <si>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</si>
  <si>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</si>
  <si>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</si>
  <si>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</si>
  <si>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</si>
  <si>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</si>
  <si>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</si>
  <si>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</si>
  <si>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</si>
  <si>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</si>
  <si>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</si>
  <si>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</si>
  <si>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</si>
  <si>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</si>
  <si>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</si>
  <si>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</si>
  <si>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</si>
  <si>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</si>
  <si>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</si>
  <si>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</si>
  <si>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</si>
  <si>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</si>
  <si>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</si>
  <si>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</si>
  <si>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</si>
  <si>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</si>
  <si>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</si>
  <si>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</si>
  <si>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</si>
  <si>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</si>
  <si>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</si>
  <si>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</si>
  <si>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</si>
  <si>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</si>
  <si>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</si>
  <si>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</si>
  <si>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</si>
  <si>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</si>
  <si>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</si>
  <si>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</si>
  <si>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</si>
  <si>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</si>
  <si>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</si>
  <si>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</si>
  <si>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</si>
  <si>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</si>
  <si>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</si>
  <si>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</si>
  <si>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</si>
  <si>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</si>
  <si>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</si>
  <si>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</si>
  <si>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</si>
  <si>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</si>
  <si>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</si>
  <si>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</si>
  <si>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</si>
  <si>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</si>
  <si>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</si>
  <si>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</si>
  <si>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</si>
  <si>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</si>
  <si>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</si>
  <si>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</si>
  <si>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</si>
  <si>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</si>
  <si>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</si>
  <si>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</si>
  <si>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</si>
  <si>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</si>
  <si>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</si>
  <si>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</si>
  <si>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</si>
  <si>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</si>
  <si>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</si>
  <si>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</si>
  <si>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</si>
  <si>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</si>
  <si>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</si>
  <si>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</si>
  <si>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</si>
  <si>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</si>
  <si>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</si>
  <si>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</si>
  <si>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</si>
  <si>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</si>
  <si>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</si>
  <si>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</si>
  <si>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</si>
  <si>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</si>
  <si>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</si>
  <si>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</si>
  <si>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</si>
  <si>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</si>
  <si>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</si>
  <si>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</si>
  <si>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</si>
  <si>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</si>
  <si>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</si>
  <si>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</si>
  <si>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</si>
  <si>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</si>
  <si>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</si>
  <si>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</si>
  <si>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</si>
  <si>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</si>
  <si>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</si>
  <si>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</si>
  <si>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</si>
  <si>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</si>
  <si>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</si>
  <si>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</si>
  <si>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</si>
  <si>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</si>
  <si>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</si>
  <si>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</si>
  <si>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</si>
  <si>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</si>
  <si>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</si>
  <si>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</si>
  <si>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</si>
  <si>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</si>
  <si>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</si>
  <si>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</si>
  <si>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</si>
  <si>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</si>
  <si>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</si>
  <si>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</si>
  <si>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</si>
  <si>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</si>
  <si>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</si>
  <si>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</si>
  <si>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</si>
  <si>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</si>
  <si>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</si>
  <si>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</si>
  <si>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</si>
  <si>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</si>
  <si>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</si>
  <si>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</si>
  <si>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</si>
  <si>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</si>
  <si>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</si>
  <si>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</si>
  <si>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</si>
  <si>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</si>
  <si>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</si>
  <si>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</si>
  <si>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</si>
  <si>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</si>
  <si>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</si>
  <si>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</si>
  <si>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</si>
  <si>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</si>
  <si>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</si>
  <si>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</si>
  <si>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</si>
  <si>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</si>
  <si>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</si>
  <si>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</si>
  <si>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</si>
  <si>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</si>
  <si>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</si>
  <si>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</si>
  <si>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</si>
  <si>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</si>
  <si>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</si>
  <si>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</si>
  <si>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</si>
  <si>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</si>
  <si>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</si>
  <si>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</si>
  <si>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</si>
  <si>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</si>
  <si>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</si>
  <si>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</si>
  <si>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</si>
  <si>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</si>
  <si>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</si>
  <si>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</si>
  <si>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</si>
  <si>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</si>
  <si>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</si>
  <si>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</si>
  <si>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</si>
  <si>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</si>
  <si>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</si>
  <si>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</si>
  <si>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</si>
  <si>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</si>
  <si>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</si>
  <si>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</si>
  <si>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</si>
  <si>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</si>
  <si>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</si>
  <si>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</si>
  <si>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</si>
  <si>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</si>
  <si>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</si>
  <si>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</si>
  <si>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</si>
  <si>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</si>
  <si>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</si>
  <si>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</si>
  <si>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</si>
  <si>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</si>
  <si>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</si>
  <si>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</si>
  <si>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</si>
  <si>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</si>
  <si>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</si>
  <si>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</si>
  <si>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</si>
  <si>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</si>
  <si>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</si>
  <si>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</si>
  <si>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</si>
  <si>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</si>
  <si>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</si>
  <si>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</si>
  <si>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</si>
  <si>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</si>
  <si>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</si>
  <si>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</si>
  <si>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</si>
  <si>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</si>
  <si>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</si>
  <si>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</si>
  <si>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</si>
  <si>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</si>
  <si>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</si>
  <si>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</si>
  <si>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</si>
  <si>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</si>
  <si>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</si>
  <si>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</si>
  <si>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</si>
  <si>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</si>
  <si>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</si>
  <si>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</si>
  <si>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</si>
  <si>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</si>
  <si>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</si>
  <si>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</si>
  <si>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</si>
  <si>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</si>
  <si>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</si>
  <si>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</si>
  <si>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</si>
  <si>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</si>
  <si>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</si>
  <si>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</si>
  <si>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</si>
  <si>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</si>
  <si>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</si>
  <si>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</si>
  <si>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</si>
  <si>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</si>
  <si>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</si>
  <si>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</si>
  <si>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</si>
  <si>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</si>
  <si>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</si>
  <si>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</si>
  <si>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</si>
  <si>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</si>
  <si>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</si>
  <si>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</si>
  <si>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</si>
  <si>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</si>
  <si>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</si>
  <si>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</si>
  <si>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</si>
  <si>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</si>
  <si>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</si>
  <si>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</si>
  <si>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</si>
  <si>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</si>
  <si>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</si>
  <si>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</si>
  <si>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</si>
  <si>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</si>
  <si>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</si>
  <si>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</si>
  <si>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</si>
  <si>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</si>
  <si>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</si>
  <si>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</si>
  <si>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</si>
  <si>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</si>
  <si>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</si>
  <si>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</si>
  <si>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</si>
  <si>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</si>
  <si>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</si>
  <si>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</si>
  <si>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</si>
  <si>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</si>
  <si>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</si>
  <si>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</si>
  <si>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</si>
  <si>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</si>
  <si>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</si>
  <si>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</si>
  <si>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</si>
  <si>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</si>
  <si>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</si>
  <si>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</si>
  <si>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</si>
  <si>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</si>
  <si>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</si>
  <si>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</si>
  <si>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</si>
  <si>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</si>
  <si>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</si>
  <si>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</si>
  <si>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</si>
  <si>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</si>
  <si>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</si>
  <si>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</si>
  <si>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</si>
  <si>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</si>
  <si>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</si>
  <si>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</si>
  <si>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</si>
  <si>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</si>
  <si>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</si>
  <si>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</si>
  <si>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</si>
  <si>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</si>
  <si>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</si>
  <si>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</si>
  <si>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</si>
  <si>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</si>
  <si>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</si>
  <si>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</si>
  <si>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</si>
  <si>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</si>
  <si>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</si>
  <si>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</si>
  <si>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</si>
  <si>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</si>
  <si>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</si>
  <si>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</si>
  <si>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</si>
  <si>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</si>
  <si>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</si>
  <si>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</si>
  <si>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</si>
  <si>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</si>
  <si>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</si>
  <si>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</si>
  <si>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</si>
  <si>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</si>
  <si>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</si>
  <si>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</si>
  <si>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</si>
  <si>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</si>
  <si>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</si>
  <si>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</si>
  <si>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</si>
  <si>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</si>
  <si>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</si>
  <si>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</si>
  <si>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</si>
  <si>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</si>
  <si>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</si>
  <si>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</si>
  <si>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</si>
  <si>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</si>
  <si>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</si>
  <si>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</si>
  <si>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</si>
  <si>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</si>
  <si>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</si>
  <si>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</si>
  <si>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</si>
  <si>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</si>
  <si>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</si>
  <si>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</si>
  <si>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</si>
  <si>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</si>
  <si>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</si>
  <si>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</si>
  <si>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</si>
  <si>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</si>
  <si>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</si>
  <si>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</si>
  <si>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</si>
  <si>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</si>
  <si>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</si>
  <si>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</si>
  <si>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</si>
  <si>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</si>
  <si>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</si>
  <si>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</si>
  <si>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</si>
  <si>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</si>
  <si>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</si>
  <si>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</si>
  <si>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</si>
  <si>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</si>
  <si>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</si>
  <si>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</si>
  <si>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</si>
  <si>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</si>
  <si>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</si>
  <si>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</si>
  <si>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</si>
  <si>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</si>
  <si>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</si>
  <si>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</si>
  <si>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</si>
  <si>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</si>
  <si>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</si>
  <si>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</si>
  <si>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</si>
  <si>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</si>
  <si>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</si>
  <si>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</si>
  <si>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</si>
  <si>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</si>
  <si>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</si>
  <si>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</si>
  <si>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</si>
  <si>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</si>
  <si>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</si>
  <si>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</si>
  <si>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</si>
  <si>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</si>
  <si>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</si>
  <si>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</si>
  <si>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</si>
  <si>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</si>
  <si>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</si>
  <si>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</si>
  <si>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</si>
  <si>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</si>
  <si>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</si>
  <si>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</si>
  <si>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</si>
  <si>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</si>
  <si>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</si>
  <si>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</si>
  <si>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</si>
  <si>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</si>
  <si>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</si>
  <si>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</si>
  <si>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</si>
  <si>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</si>
  <si>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</si>
  <si>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</si>
  <si>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</si>
  <si>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</si>
  <si>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</si>
  <si>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</si>
  <si>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</si>
  <si>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</si>
  <si>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</si>
  <si>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</si>
  <si>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</si>
  <si>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</si>
  <si>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</si>
  <si>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</si>
  <si>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</si>
  <si>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</si>
  <si>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</si>
  <si>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</si>
  <si>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</si>
  <si>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</si>
  <si>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</si>
  <si>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</si>
  <si>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</si>
  <si>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</si>
  <si>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</si>
  <si>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</si>
  <si>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</si>
  <si>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</si>
  <si>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</si>
  <si>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</si>
  <si>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</si>
  <si>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</si>
  <si>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</si>
  <si>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</si>
  <si>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</si>
  <si>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</si>
  <si>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</si>
  <si>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</si>
  <si>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</si>
  <si>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</si>
  <si>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</si>
  <si>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</si>
  <si>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</si>
  <si>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</si>
  <si>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</si>
  <si>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</si>
  <si>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</si>
  <si>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</si>
  <si>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</si>
  <si>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</si>
  <si>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</si>
  <si>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</si>
  <si>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</si>
  <si>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</si>
  <si>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</si>
  <si>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</si>
  <si>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</si>
  <si>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</si>
  <si>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</si>
  <si>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</si>
  <si>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</si>
  <si>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</si>
  <si>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</si>
  <si>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</si>
  <si>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</si>
  <si>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</si>
  <si>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</si>
  <si>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</si>
  <si>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</si>
  <si>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</si>
  <si>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</si>
  <si>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</si>
  <si>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</si>
  <si>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</si>
  <si>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</si>
  <si>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</si>
  <si>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</si>
  <si>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</si>
  <si>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</si>
  <si>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</si>
  <si>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</si>
  <si>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</si>
  <si>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</si>
  <si>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</si>
  <si>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</si>
  <si>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</si>
  <si>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</si>
  <si>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</si>
  <si>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</si>
  <si>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</si>
  <si>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</si>
  <si>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</si>
  <si>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</si>
  <si>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</si>
  <si>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</si>
  <si>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</si>
  <si>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</si>
  <si>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</si>
  <si>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</si>
  <si>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</si>
  <si>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</si>
  <si>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</si>
  <si>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</si>
  <si>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</si>
  <si>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</si>
  <si>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</si>
  <si>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</si>
  <si>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</si>
  <si>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</si>
  <si>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</si>
  <si>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</si>
  <si>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</si>
  <si>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</si>
  <si>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</si>
  <si>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</si>
  <si>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</si>
  <si>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</si>
  <si>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</si>
  <si>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</si>
  <si>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</si>
  <si>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</si>
  <si>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</si>
  <si>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</si>
  <si>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</si>
  <si>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</si>
  <si>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</si>
  <si>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</si>
  <si>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</si>
  <si>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</si>
  <si>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</si>
  <si>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</si>
  <si>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</si>
  <si>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</si>
  <si>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</si>
  <si>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</si>
  <si>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</si>
  <si>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</si>
  <si>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</si>
  <si>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</si>
  <si>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</si>
  <si>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</si>
  <si>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</si>
  <si>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</si>
  <si>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</si>
  <si>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</si>
  <si>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</si>
  <si>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</si>
  <si>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</si>
  <si>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</si>
  <si>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</si>
  <si>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</si>
  <si>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</si>
  <si>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</si>
  <si>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</si>
  <si>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</si>
  <si>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</si>
  <si>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</si>
  <si>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</si>
  <si>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</si>
  <si>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</si>
  <si>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</si>
  <si>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</si>
  <si>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</si>
  <si>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</si>
  <si>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</si>
  <si>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</si>
  <si>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</si>
  <si>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</si>
  <si>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</si>
  <si>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</si>
  <si>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</si>
  <si>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</si>
  <si>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</si>
  <si>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</si>
  <si>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</si>
  <si>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</si>
  <si>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</si>
  <si>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</si>
  <si>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</si>
  <si>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</si>
  <si>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</si>
  <si>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</si>
  <si>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</si>
  <si>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</si>
  <si>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</si>
  <si>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</si>
  <si>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</si>
  <si>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</si>
  <si>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</si>
  <si>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</si>
  <si>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</si>
  <si>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</si>
  <si>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</si>
  <si>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</si>
  <si>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</si>
  <si>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</si>
  <si>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</si>
  <si>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</si>
  <si>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</si>
  <si>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</si>
  <si>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</si>
  <si>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</si>
  <si>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</si>
  <si>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</si>
  <si>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</si>
  <si>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</si>
  <si>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</si>
  <si>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</si>
  <si>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</si>
  <si>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</si>
  <si>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</si>
  <si>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</si>
  <si>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</si>
  <si>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</si>
  <si>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</si>
  <si>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</si>
  <si>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</si>
  <si>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</si>
  <si>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</si>
  <si>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</si>
  <si>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</si>
  <si>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</si>
  <si>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</si>
  <si>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</si>
  <si>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</si>
  <si>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</si>
  <si>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</si>
  <si>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</si>
  <si>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</si>
  <si>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</si>
  <si>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</si>
  <si>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</si>
  <si>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</si>
  <si>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</si>
  <si>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</si>
  <si>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</si>
  <si>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</si>
  <si>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</si>
  <si>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</si>
  <si>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</si>
  <si>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</si>
  <si>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</si>
  <si>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</si>
  <si>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</si>
  <si>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</si>
  <si>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</si>
  <si>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</si>
  <si>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</si>
  <si>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</si>
  <si>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</si>
  <si>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</si>
  <si>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</si>
  <si>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</si>
  <si>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</si>
  <si>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</si>
  <si>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</si>
  <si>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</si>
  <si>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</si>
  <si>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</si>
  <si>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</si>
  <si>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</si>
  <si>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</si>
  <si>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</si>
  <si>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</si>
  <si>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</si>
  <si>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</si>
  <si>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</si>
  <si>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</si>
  <si>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</si>
  <si>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</si>
  <si>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</si>
  <si>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</si>
  <si>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</si>
  <si>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</si>
  <si>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</si>
  <si>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</si>
  <si>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</si>
  <si>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</si>
  <si>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</si>
  <si>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</si>
  <si>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</si>
  <si>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</si>
  <si>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</si>
  <si>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</si>
  <si>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</si>
  <si>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</si>
  <si>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</si>
  <si>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</si>
  <si>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</si>
  <si>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</si>
  <si>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</si>
  <si>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</si>
  <si>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</si>
  <si>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</si>
  <si>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</si>
  <si>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</si>
  <si>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</si>
  <si>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</si>
  <si>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</si>
  <si>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</si>
  <si>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</si>
  <si>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</si>
  <si>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</si>
  <si>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</si>
  <si>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</si>
  <si>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</si>
  <si>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</si>
  <si>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</si>
  <si>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</si>
  <si>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</si>
  <si>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</si>
  <si>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</si>
  <si>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</si>
  <si>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</si>
  <si>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</si>
  <si>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</si>
  <si>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</si>
  <si>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</si>
  <si>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</si>
  <si>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</si>
  <si>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</si>
  <si>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</si>
  <si>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</si>
  <si>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</si>
  <si>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</si>
  <si>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</si>
  <si>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</si>
  <si>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</si>
  <si>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</si>
  <si>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</si>
  <si>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</si>
  <si>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</si>
  <si>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</si>
  <si>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</si>
  <si>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</si>
  <si>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</si>
  <si>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</si>
  <si>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</si>
  <si>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</si>
  <si>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</si>
  <si>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</si>
  <si>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</si>
  <si>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</si>
  <si>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</si>
  <si>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</si>
  <si>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</si>
  <si>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</si>
  <si>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</si>
  <si>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</si>
  <si>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</si>
  <si>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</si>
  <si>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</si>
  <si>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</si>
  <si>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</si>
  <si>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</si>
  <si>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</si>
  <si>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</si>
  <si>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</si>
  <si>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</si>
  <si>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</si>
  <si>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</si>
  <si>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</si>
  <si>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</si>
  <si>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</si>
  <si>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</si>
  <si>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</si>
  <si>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</si>
  <si>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</si>
  <si>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</si>
  <si>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</si>
  <si>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</si>
  <si>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</si>
  <si>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</si>
  <si>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</si>
  <si>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</si>
  <si>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</si>
  <si>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</si>
  <si>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</si>
  <si>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</si>
  <si>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</si>
  <si>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</si>
  <si>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</si>
  <si>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</si>
  <si>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</si>
  <si>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</si>
  <si>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</si>
  <si>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</si>
  <si>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</si>
  <si>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</si>
  <si>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</si>
  <si>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</si>
  <si>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</si>
  <si>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</si>
  <si>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</si>
  <si>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</si>
  <si>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</si>
  <si>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</si>
  <si>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</si>
  <si>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</si>
  <si>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</si>
  <si>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</si>
  <si>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</si>
  <si>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</si>
  <si>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</si>
  <si>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</si>
  <si>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</si>
  <si>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</si>
  <si>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</si>
  <si>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</si>
  <si>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</si>
  <si>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</si>
  <si>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</si>
  <si>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</si>
  <si>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</si>
  <si>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</si>
  <si>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</si>
  <si>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</si>
  <si>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</si>
  <si>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</si>
  <si>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</si>
  <si>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</si>
  <si>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</si>
  <si>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</si>
  <si>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</si>
  <si>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</si>
  <si>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</si>
  <si>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</si>
  <si>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</si>
  <si>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</si>
  <si>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</si>
  <si>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</si>
  <si>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</si>
  <si>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</si>
  <si>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</si>
  <si>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</si>
  <si>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</si>
  <si>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</si>
  <si>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</si>
  <si>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</si>
  <si>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</si>
  <si>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</si>
  <si>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</si>
  <si>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</si>
  <si>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</si>
  <si>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</si>
  <si>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</si>
  <si>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</si>
  <si>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</si>
  <si>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</si>
  <si>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</si>
  <si>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</si>
  <si>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</si>
  <si>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</si>
  <si>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</si>
  <si>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</si>
  <si>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</si>
  <si>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</si>
  <si>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</si>
  <si>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</si>
  <si>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</si>
  <si>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</si>
  <si>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</si>
  <si>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</si>
  <si>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</si>
  <si>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</si>
  <si>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</si>
  <si>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</si>
  <si>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</si>
  <si>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</si>
  <si>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</si>
  <si>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</si>
  <si>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</si>
  <si>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</si>
  <si>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</si>
  <si>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</si>
  <si>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</si>
  <si>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</si>
  <si>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</si>
  <si>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</si>
  <si>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</si>
  <si>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</si>
  <si>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</si>
  <si>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</si>
  <si>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</si>
  <si>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</si>
  <si>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</si>
  <si>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</si>
  <si>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</si>
  <si>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</si>
  <si>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</si>
  <si>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</si>
  <si>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</si>
  <si>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</si>
  <si>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</si>
  <si>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</si>
  <si>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</si>
  <si>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</si>
  <si>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</si>
  <si>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</si>
  <si>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</si>
  <si>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</si>
  <si>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</si>
  <si>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</si>
  <si>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</si>
  <si>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</si>
  <si>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</si>
  <si>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</si>
  <si>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</si>
  <si>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</si>
  <si>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</si>
  <si>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</si>
  <si>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</si>
  <si>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</si>
  <si>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</si>
  <si>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</si>
  <si>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</si>
  <si>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</si>
  <si>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</si>
  <si>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</si>
  <si>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</si>
  <si>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</si>
  <si>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</si>
  <si>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</si>
  <si>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</si>
  <si>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</si>
  <si>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</si>
  <si>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</si>
  <si>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</si>
  <si>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</si>
  <si>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</si>
  <si>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</si>
  <si>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</si>
  <si>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</si>
  <si>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</si>
  <si>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</si>
  <si>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</si>
  <si>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</si>
  <si>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</si>
  <si>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</si>
  <si>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</si>
  <si>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</si>
  <si>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</si>
  <si>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</si>
  <si>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</si>
  <si>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</si>
  <si>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</si>
  <si>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</si>
  <si>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</si>
  <si>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</si>
  <si>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</si>
  <si>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</si>
  <si>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</si>
  <si>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</si>
  <si>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</si>
  <si>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</si>
  <si>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</si>
  <si>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</si>
  <si>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</si>
  <si>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</si>
  <si>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</si>
  <si>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</si>
  <si>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</si>
  <si>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</si>
  <si>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</si>
  <si>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</si>
  <si>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</si>
  <si>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</si>
  <si>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</si>
  <si>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</si>
  <si>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</si>
  <si>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</si>
  <si>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</si>
  <si>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</si>
  <si>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</si>
  <si>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</si>
  <si>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</si>
  <si>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</si>
  <si>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</si>
  <si>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</si>
  <si>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</si>
  <si>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</si>
  <si>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</si>
  <si>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</si>
  <si>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</si>
  <si>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</si>
  <si>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</si>
  <si>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</si>
  <si>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</si>
  <si>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</si>
  <si>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</si>
  <si>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</si>
  <si>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</si>
  <si>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</si>
  <si>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</si>
  <si>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</si>
  <si>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</si>
  <si>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</si>
  <si>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</si>
  <si>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</si>
  <si>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</si>
  <si>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</si>
  <si>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</si>
  <si>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</si>
  <si>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</si>
  <si>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</si>
  <si>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</si>
  <si>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</si>
  <si>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</si>
  <si>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</si>
  <si>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</si>
  <si>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</si>
  <si>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</si>
  <si>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</si>
  <si>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</si>
  <si>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</si>
  <si>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</si>
  <si>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</si>
  <si>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</si>
  <si>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</si>
  <si>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</si>
  <si>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</si>
  <si>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</si>
  <si>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</si>
  <si>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</si>
  <si>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</si>
  <si>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</si>
  <si>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</si>
  <si>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</si>
  <si>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</si>
  <si>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</si>
  <si>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</si>
  <si>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</si>
  <si>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</si>
  <si>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</si>
  <si>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</si>
  <si>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</si>
  <si>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</si>
  <si>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</si>
  <si>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</si>
  <si>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</si>
  <si>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</si>
  <si>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</si>
  <si>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</si>
  <si>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</si>
  <si>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</si>
  <si>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</si>
  <si>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</si>
  <si>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</si>
  <si>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</si>
  <si>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</si>
  <si>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</si>
  <si>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</si>
  <si>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</si>
  <si>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</si>
  <si>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</si>
  <si>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</si>
  <si>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</si>
  <si>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</si>
  <si>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</si>
  <si>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</si>
  <si>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</si>
  <si>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</si>
  <si>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</si>
  <si>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</si>
  <si>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</si>
  <si>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</si>
  <si>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</si>
  <si>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</si>
  <si>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</si>
  <si>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</si>
  <si>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</si>
  <si>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</si>
  <si>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</si>
  <si>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</si>
  <si>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</si>
  <si>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</si>
  <si>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</si>
  <si>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</si>
  <si>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</si>
  <si>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</si>
  <si>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</si>
  <si>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</si>
  <si>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</si>
  <si>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</si>
  <si>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</si>
  <si>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</si>
  <si>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</si>
  <si>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</si>
  <si>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</si>
  <si>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</si>
  <si>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</si>
  <si>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</si>
  <si>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</si>
  <si>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</si>
  <si>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</si>
  <si>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</si>
  <si>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</si>
  <si>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</si>
  <si>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</si>
  <si>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</si>
  <si>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</si>
  <si>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</si>
  <si>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</si>
  <si>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</si>
  <si>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</si>
  <si>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</si>
  <si>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</si>
  <si>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</si>
  <si>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</si>
  <si>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</si>
  <si>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</si>
  <si>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</si>
  <si>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</si>
  <si>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</si>
  <si>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</si>
  <si>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</si>
  <si>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</si>
  <si>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</si>
  <si>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</si>
  <si>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</si>
  <si>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</si>
  <si>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</si>
  <si>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</si>
  <si>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</si>
  <si>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</si>
  <si>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</si>
  <si>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</si>
  <si>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</si>
  <si>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</si>
  <si>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</si>
  <si>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</si>
  <si>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</si>
  <si>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</si>
  <si>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</si>
  <si>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</si>
  <si>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</si>
  <si>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</si>
  <si>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</si>
  <si>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</si>
  <si>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</si>
  <si>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</si>
  <si>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</si>
  <si>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</si>
  <si>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</si>
  <si>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</si>
  <si>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</si>
  <si>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</si>
  <si>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</si>
  <si>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</si>
  <si>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</si>
  <si>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</si>
  <si>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</si>
  <si>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</si>
  <si>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</si>
  <si>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</si>
  <si>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</si>
  <si>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</si>
  <si>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</si>
  <si>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</si>
  <si>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</si>
  <si>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</si>
  <si>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</si>
  <si>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</si>
  <si>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</si>
  <si>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</si>
  <si>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</si>
  <si>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</si>
  <si>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</si>
  <si>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</si>
  <si>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</si>
  <si>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</si>
  <si>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</si>
  <si>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</si>
  <si>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</si>
  <si>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</si>
  <si>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</si>
  <si>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</si>
  <si>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</si>
  <si>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</si>
  <si>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</si>
  <si>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</si>
  <si>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</si>
  <si>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</si>
  <si>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</si>
  <si>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</si>
  <si>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</si>
  <si>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</si>
  <si>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</si>
  <si>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</si>
  <si>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</si>
  <si>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</si>
  <si>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</si>
  <si>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</si>
  <si>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</si>
  <si>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</si>
  <si>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</si>
  <si>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</si>
  <si>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</si>
  <si>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</si>
  <si>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</si>
  <si>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</si>
  <si>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</si>
  <si>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</si>
  <si>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</si>
  <si>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</si>
  <si>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</si>
  <si>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</si>
  <si>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</si>
  <si>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</si>
  <si>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</si>
  <si>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</si>
  <si>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</si>
  <si>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</si>
  <si>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</si>
  <si>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</si>
  <si>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</si>
  <si>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</si>
  <si>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</si>
  <si>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</si>
  <si>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</si>
  <si>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</si>
  <si>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</si>
  <si>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</si>
  <si>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</si>
  <si>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</si>
  <si>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</si>
  <si>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</si>
  <si>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</si>
  <si>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</si>
  <si>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</si>
  <si>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</si>
  <si>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</si>
  <si>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</si>
  <si>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</si>
  <si>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</si>
  <si>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</si>
  <si>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</si>
  <si>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</si>
  <si>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</si>
  <si>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</si>
  <si>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</si>
  <si>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</si>
  <si>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</si>
  <si>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</si>
  <si>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</si>
  <si>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</si>
  <si>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</si>
  <si>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</si>
  <si>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</si>
  <si>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</si>
  <si>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</si>
  <si>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</si>
  <si>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</si>
  <si>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</si>
  <si>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</si>
  <si>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</si>
  <si>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</si>
  <si>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</si>
  <si>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</si>
  <si>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</si>
  <si>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</si>
  <si>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</si>
  <si>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</si>
  <si>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</si>
  <si>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</si>
  <si>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</si>
  <si>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</si>
  <si>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</si>
  <si>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</si>
  <si>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</si>
  <si>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</si>
  <si>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</si>
  <si>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</si>
  <si>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</si>
  <si>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</si>
  <si>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</si>
  <si>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</si>
  <si>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</si>
  <si>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</si>
  <si>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</si>
  <si>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</si>
  <si>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</si>
  <si>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</si>
  <si>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</si>
  <si>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</si>
  <si>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</si>
  <si>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</si>
  <si>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</si>
  <si>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</si>
  <si>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</si>
  <si>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</si>
  <si>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</si>
  <si>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</si>
  <si>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</si>
  <si>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</si>
  <si>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</si>
  <si>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</si>
  <si>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</si>
  <si>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</si>
  <si>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</si>
  <si>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</si>
  <si>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</si>
  <si>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</si>
  <si>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</si>
  <si>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</si>
  <si>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</si>
  <si>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</si>
  <si>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</si>
  <si>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</si>
  <si>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</si>
  <si>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</si>
  <si>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</si>
  <si>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</si>
  <si>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</si>
  <si>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</si>
  <si>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</si>
  <si>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</si>
  <si>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</si>
  <si>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</si>
  <si>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</si>
  <si>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</si>
  <si>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</si>
  <si>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</si>
  <si>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</si>
  <si>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</si>
  <si>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</si>
  <si>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</si>
  <si>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</si>
  <si>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</si>
  <si>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</si>
  <si>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</si>
  <si>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</si>
  <si>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</si>
  <si>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</si>
  <si>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</si>
  <si>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</si>
  <si>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</si>
  <si>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</si>
  <si>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</si>
  <si>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</si>
  <si>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</si>
  <si>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</si>
  <si>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</si>
  <si>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</si>
  <si>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</si>
  <si>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</si>
  <si>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</si>
  <si>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</si>
  <si>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</si>
  <si>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</si>
  <si>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</si>
  <si>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</si>
  <si>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</si>
  <si>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</si>
  <si>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</si>
  <si>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</si>
  <si>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</si>
  <si>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</si>
  <si>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</si>
  <si>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</si>
  <si>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</si>
  <si>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</si>
  <si>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</si>
  <si>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</si>
  <si>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</si>
  <si>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</si>
  <si>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</si>
  <si>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</si>
  <si>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</si>
  <si>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</si>
  <si>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</si>
  <si>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</si>
  <si>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</si>
  <si>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</si>
  <si>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</si>
  <si>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</si>
  <si>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</si>
  <si>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</si>
  <si>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</si>
  <si>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</si>
  <si>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</si>
  <si>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</si>
  <si>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</si>
  <si>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</si>
  <si>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</si>
  <si>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</si>
  <si>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</si>
  <si>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</si>
  <si>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</si>
  <si>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</si>
  <si>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</si>
  <si>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</si>
  <si>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</si>
  <si>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</si>
  <si>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</si>
  <si>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</si>
  <si>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</si>
  <si>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</si>
  <si>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</si>
  <si>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</si>
  <si>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</si>
  <si>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</si>
  <si>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</si>
  <si>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</si>
  <si>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</si>
  <si>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</si>
  <si>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</si>
  <si>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</si>
  <si>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</si>
  <si>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</si>
  <si>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</si>
  <si>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</si>
  <si>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</si>
  <si>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</si>
  <si>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</si>
  <si>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</si>
  <si>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</si>
  <si>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</si>
  <si>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</si>
  <si>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</si>
  <si>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</si>
  <si>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</si>
  <si>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</si>
  <si>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</si>
  <si>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</si>
  <si>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</si>
  <si>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</si>
  <si>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</si>
  <si>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</si>
  <si>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</si>
  <si>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</si>
  <si>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</si>
  <si>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</si>
  <si>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</si>
  <si>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</si>
  <si>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</si>
  <si>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</si>
  <si>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</si>
  <si>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</si>
  <si>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</si>
  <si>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</si>
  <si>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</si>
  <si>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</si>
  <si>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</si>
  <si>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</si>
  <si>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</si>
  <si>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</si>
  <si>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</si>
  <si>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</si>
  <si>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</si>
  <si>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</si>
  <si>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</si>
  <si>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</si>
  <si>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</si>
  <si>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</si>
  <si>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</si>
  <si>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</si>
  <si>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</si>
  <si>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</si>
  <si>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</si>
  <si>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</si>
  <si>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</si>
  <si>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</si>
  <si>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</si>
  <si>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</si>
  <si>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</si>
  <si>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</si>
  <si>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</si>
  <si>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</si>
  <si>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</si>
  <si>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</si>
  <si>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</si>
  <si>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</si>
  <si>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</si>
  <si>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</si>
  <si>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</si>
  <si>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</si>
  <si>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</si>
  <si>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</si>
  <si>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</si>
  <si>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</si>
  <si>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</si>
  <si>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</si>
  <si>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</si>
  <si>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</si>
  <si>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</si>
  <si>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</si>
  <si>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</si>
  <si>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</si>
  <si>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</si>
  <si>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</si>
  <si>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</si>
  <si>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</si>
  <si>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</si>
  <si>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</si>
  <si>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</si>
  <si>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</si>
  <si>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</si>
  <si>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</si>
  <si>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</si>
  <si>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</si>
  <si>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</si>
  <si>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</si>
  <si>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</si>
  <si>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</si>
  <si>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</si>
  <si>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</si>
  <si>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</si>
  <si>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</si>
  <si>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</si>
  <si>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</si>
  <si>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</si>
  <si>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</si>
  <si>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</si>
  <si>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</si>
  <si>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</si>
  <si>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</si>
  <si>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</si>
  <si>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</si>
  <si>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</si>
  <si>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</si>
  <si>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</si>
  <si>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</si>
  <si>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</si>
  <si>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</si>
  <si>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</si>
  <si>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</si>
  <si>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</si>
  <si>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</si>
  <si>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</si>
  <si>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</si>
  <si>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</si>
  <si>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</si>
  <si>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</si>
  <si>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</si>
  <si>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</si>
  <si>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</si>
  <si>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</si>
  <si>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</si>
  <si>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</si>
  <si>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</si>
  <si>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</si>
  <si>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</si>
  <si>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</si>
  <si>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</si>
  <si>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</si>
  <si>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</si>
  <si>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</si>
  <si>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</si>
  <si>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</si>
  <si>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</si>
  <si>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</si>
  <si>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</si>
  <si>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</si>
  <si>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</si>
  <si>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</si>
  <si>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</si>
  <si>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</si>
  <si>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</si>
  <si>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</si>
  <si>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</si>
  <si>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</si>
  <si>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</si>
  <si>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</si>
  <si>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</si>
  <si>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</si>
  <si>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</si>
  <si>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</si>
  <si>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</si>
  <si>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</si>
  <si>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</si>
  <si>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</si>
  <si>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</si>
  <si>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</si>
  <si>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</si>
  <si>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</si>
  <si>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</si>
  <si>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</si>
  <si>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</si>
  <si>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</si>
  <si>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</si>
  <si>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</si>
  <si>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</si>
  <si>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</si>
  <si>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</si>
  <si>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</si>
  <si>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</si>
  <si>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</si>
  <si>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</si>
  <si>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</si>
  <si>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</si>
  <si>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</si>
  <si>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</si>
  <si>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</si>
  <si>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</si>
  <si>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</si>
  <si>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</si>
  <si>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</si>
  <si>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</si>
  <si>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</si>
  <si>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</si>
  <si>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</si>
  <si>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</si>
  <si>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</si>
  <si>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</si>
  <si>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</si>
  <si>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</si>
  <si>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</si>
  <si>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</si>
  <si>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</si>
  <si>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</si>
  <si>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</si>
  <si>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</si>
  <si>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</si>
  <si>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</si>
  <si>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</si>
  <si>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</si>
  <si>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</si>
  <si>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</si>
  <si>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</si>
  <si>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</si>
  <si>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</si>
  <si>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</si>
  <si>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</si>
  <si>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</si>
  <si>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</si>
  <si>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</si>
  <si>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</si>
  <si>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</si>
  <si>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</si>
  <si>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</si>
  <si>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</si>
  <si>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</si>
  <si>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</si>
  <si>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</si>
  <si>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</si>
  <si>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</si>
  <si>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</si>
  <si>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</si>
  <si>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</si>
  <si>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</si>
  <si>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</si>
  <si>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</si>
  <si>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</si>
  <si>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</si>
  <si>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</si>
  <si>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</si>
  <si>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</si>
  <si>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</si>
  <si>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</si>
  <si>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</si>
  <si>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</si>
  <si>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</si>
  <si>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</si>
  <si>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</si>
  <si>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</si>
  <si>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</si>
  <si>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</si>
  <si>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</si>
  <si>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</si>
  <si>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</si>
  <si>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</si>
  <si>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</si>
  <si>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</si>
  <si>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</si>
  <si>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</si>
  <si>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</si>
  <si>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</si>
  <si>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</si>
  <si>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</si>
  <si>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</si>
  <si>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</si>
  <si>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</si>
  <si>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</si>
  <si>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</si>
  <si>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</si>
  <si>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</si>
  <si>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</si>
  <si>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</si>
  <si>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</si>
  <si>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</si>
  <si>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</si>
  <si>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</si>
  <si>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</si>
  <si>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</si>
  <si>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</si>
  <si>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</si>
  <si>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</si>
  <si>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</si>
  <si>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</si>
  <si>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</si>
  <si>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</si>
  <si>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</si>
  <si>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</si>
  <si>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</si>
  <si>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</si>
  <si>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</si>
  <si>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</si>
  <si>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</si>
  <si>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</si>
  <si>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</si>
  <si>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</si>
  <si>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</si>
  <si>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</si>
  <si>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</si>
  <si>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</si>
  <si>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</si>
  <si>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</si>
  <si>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</si>
  <si>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</si>
  <si>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</si>
  <si>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</si>
  <si>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</si>
  <si>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</si>
  <si>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</si>
  <si>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</si>
  <si>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</si>
  <si>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</si>
  <si>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</si>
  <si>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</si>
  <si>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</si>
  <si>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</si>
  <si>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</si>
  <si>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</si>
  <si>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</si>
  <si>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</si>
  <si>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</si>
  <si>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</si>
  <si>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</si>
  <si>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</si>
  <si>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</si>
  <si>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</si>
  <si>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</si>
  <si>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</si>
  <si>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</si>
  <si>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</si>
  <si>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</si>
  <si>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</si>
  <si>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</si>
  <si>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</si>
  <si>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</si>
  <si>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</si>
  <si>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</si>
  <si>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</si>
  <si>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</si>
  <si>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</si>
  <si>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</si>
  <si>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</si>
  <si>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</si>
  <si>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</si>
  <si>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</si>
  <si>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</si>
  <si>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</si>
  <si>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</si>
  <si>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</si>
  <si>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</si>
  <si>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</si>
  <si>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</si>
  <si>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</si>
  <si>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</si>
  <si>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</si>
  <si>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</si>
  <si>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</si>
  <si>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</si>
  <si>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</si>
  <si>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</si>
  <si>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</si>
  <si>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</si>
  <si>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</si>
  <si>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</si>
  <si>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</si>
  <si>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</si>
  <si>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</si>
  <si>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</si>
  <si>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</si>
  <si>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</si>
  <si>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</si>
  <si>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</si>
  <si>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</si>
  <si>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</si>
  <si>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</si>
  <si>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</si>
  <si>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</si>
  <si>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</si>
  <si>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</si>
  <si>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</si>
  <si>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</si>
  <si>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</si>
  <si>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</si>
  <si>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</si>
  <si>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</si>
  <si>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</si>
  <si>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</si>
  <si>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</si>
  <si>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</si>
  <si>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</si>
  <si>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</si>
  <si>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</si>
  <si>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</si>
  <si>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</si>
  <si>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</si>
  <si>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</si>
  <si>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</si>
  <si>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</si>
  <si>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</si>
  <si>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</si>
  <si>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</si>
  <si>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</si>
  <si>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</si>
  <si>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</si>
  <si>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</si>
  <si>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</si>
  <si>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</si>
  <si>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</si>
  <si>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</si>
  <si>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</si>
  <si>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</si>
  <si>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</si>
  <si>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</si>
  <si>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</si>
  <si>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</si>
  <si>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</si>
  <si>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</si>
  <si>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</si>
  <si>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</si>
  <si>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</si>
  <si>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</si>
  <si>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</si>
  <si>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</si>
  <si>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</si>
  <si>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</si>
  <si>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</si>
  <si>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</si>
  <si>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</si>
  <si>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</si>
  <si>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</si>
  <si>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</si>
  <si>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</si>
  <si>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</si>
  <si>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</si>
  <si>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</si>
  <si>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</si>
  <si>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</si>
  <si>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</si>
  <si>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</si>
  <si>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</si>
  <si>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</si>
  <si>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</si>
  <si>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</si>
  <si>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</si>
  <si>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</si>
  <si>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</si>
  <si>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</si>
  <si>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</si>
  <si>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</si>
  <si>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</si>
  <si>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</si>
  <si>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</si>
  <si>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</si>
  <si>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</si>
  <si>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</si>
  <si>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</si>
  <si>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</si>
  <si>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</si>
  <si>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</si>
  <si>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</si>
  <si>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</si>
  <si>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</si>
  <si>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</si>
  <si>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</si>
  <si>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</si>
  <si>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</si>
  <si>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</si>
  <si>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</si>
  <si>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</si>
  <si>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</si>
  <si>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</si>
  <si>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</si>
  <si>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</si>
  <si>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</si>
  <si>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</si>
  <si>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</si>
  <si>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</si>
  <si>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</si>
  <si>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</si>
  <si>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</si>
  <si>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</si>
  <si>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</si>
  <si>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</si>
  <si>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</si>
  <si>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</si>
  <si>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</si>
  <si>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</si>
  <si>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</si>
  <si>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</si>
  <si>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</si>
  <si>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</si>
  <si>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</si>
  <si>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</si>
  <si>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</si>
  <si>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</si>
  <si>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</si>
  <si>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</si>
  <si>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</si>
  <si>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</si>
  <si>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</si>
  <si>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</si>
  <si>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</si>
  <si>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</si>
  <si>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</si>
  <si>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</si>
  <si>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</si>
  <si>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</si>
  <si>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</si>
  <si>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</si>
  <si>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</si>
  <si>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</si>
  <si>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</si>
  <si>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</si>
  <si>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</si>
  <si>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</si>
  <si>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</si>
  <si>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</si>
  <si>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</si>
  <si>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</si>
  <si>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</si>
  <si>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</si>
  <si>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</si>
  <si>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</si>
  <si>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</si>
  <si>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</si>
  <si>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</si>
  <si>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</si>
  <si>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</si>
  <si>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</si>
  <si>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</si>
  <si>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</si>
  <si>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</si>
  <si>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</si>
  <si>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</si>
  <si>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</si>
  <si>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</si>
  <si>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</si>
  <si>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</si>
  <si>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</si>
  <si>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</si>
  <si>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</si>
  <si>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</si>
  <si>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</si>
  <si>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</si>
  <si>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</si>
  <si>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</si>
  <si>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</si>
  <si>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</si>
  <si>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</si>
  <si>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</si>
  <si>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</si>
  <si>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</si>
  <si>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</si>
  <si>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</si>
  <si>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</si>
  <si>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</si>
  <si>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</si>
  <si>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</si>
  <si>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</si>
  <si>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</si>
  <si>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</si>
  <si>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</si>
  <si>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</si>
  <si>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</si>
  <si>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</si>
  <si>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</si>
  <si>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</si>
  <si>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</si>
  <si>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</si>
  <si>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</si>
  <si>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</si>
  <si>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</si>
  <si>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</si>
  <si>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</si>
  <si>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</si>
  <si>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</si>
  <si>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</si>
  <si>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</si>
  <si>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</si>
  <si>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</si>
  <si>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</si>
  <si>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</si>
  <si>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</si>
  <si>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</si>
  <si>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</si>
  <si>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</si>
  <si>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</si>
  <si>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</si>
  <si>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</si>
  <si>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</si>
  <si>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</si>
  <si>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</si>
  <si>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</si>
  <si>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</si>
  <si>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</si>
  <si>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</si>
  <si>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</si>
  <si>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</si>
  <si>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</si>
  <si>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</si>
  <si>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</si>
  <si>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</si>
  <si>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</si>
  <si>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</si>
  <si>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</si>
  <si>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</si>
  <si>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</si>
  <si>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</si>
  <si>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</si>
  <si>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</si>
  <si>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</si>
  <si>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</si>
  <si>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</si>
  <si>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</si>
  <si>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</si>
  <si>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</si>
  <si>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</si>
  <si>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</si>
  <si>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</si>
  <si>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</si>
  <si>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</si>
  <si>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</si>
  <si>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</si>
  <si>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</si>
  <si>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</si>
  <si>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</si>
  <si>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</si>
  <si>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</si>
  <si>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</si>
  <si>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</si>
  <si>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</si>
  <si>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</si>
  <si>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</si>
  <si>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</si>
  <si>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</si>
  <si>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</si>
  <si>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</si>
  <si>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</si>
  <si>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</si>
  <si>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</si>
  <si>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</si>
  <si>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</si>
  <si>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</si>
  <si>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</si>
  <si>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</si>
  <si>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</si>
  <si>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</si>
  <si>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</si>
  <si>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</si>
  <si>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</si>
  <si>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</si>
  <si>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</si>
  <si>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</si>
  <si>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</si>
  <si>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</si>
  <si>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</si>
  <si>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</si>
  <si>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</si>
  <si>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</si>
  <si>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</si>
  <si>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</si>
  <si>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</si>
  <si>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</si>
  <si>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</si>
  <si>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</si>
  <si>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</si>
  <si>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</si>
  <si>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</si>
  <si>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</si>
  <si>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</si>
  <si>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</si>
  <si>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</si>
  <si>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</si>
  <si>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</si>
  <si>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</si>
  <si>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</si>
  <si>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</si>
  <si>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</si>
  <si>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</si>
  <si>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</si>
  <si>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</si>
  <si>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</si>
  <si>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</si>
  <si>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</si>
  <si>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</si>
  <si>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</si>
  <si>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</si>
  <si>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</si>
  <si>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</si>
  <si>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</si>
  <si>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</si>
  <si>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</si>
  <si>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</si>
  <si>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</si>
  <si>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</si>
  <si>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</si>
  <si>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</si>
  <si>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</si>
  <si>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</si>
  <si>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</si>
  <si>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</si>
  <si>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</si>
  <si>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</si>
  <si>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</si>
  <si>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</si>
  <si>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</si>
  <si>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</si>
  <si>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</si>
  <si>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</si>
  <si>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</si>
  <si>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</si>
  <si>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</si>
  <si>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</si>
  <si>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</si>
  <si>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</si>
  <si>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</si>
  <si>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</si>
  <si>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</si>
  <si>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</si>
  <si>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</si>
  <si>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</si>
  <si>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</si>
  <si>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</si>
  <si>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</si>
  <si>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</si>
  <si>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</si>
  <si>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</si>
  <si>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</si>
  <si>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</si>
  <si>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</si>
  <si>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</si>
  <si>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</si>
  <si>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</si>
  <si>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</si>
  <si>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</si>
  <si>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</si>
  <si>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</si>
  <si>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</si>
  <si>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</si>
  <si>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</si>
  <si>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</si>
  <si>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</si>
  <si>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</si>
  <si>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</si>
  <si>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</si>
  <si>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</si>
  <si>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</si>
  <si>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</si>
  <si>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</si>
  <si>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</si>
  <si>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</si>
  <si>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</si>
  <si>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</si>
  <si>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</si>
  <si>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</si>
  <si>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</si>
  <si>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</si>
  <si>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</si>
  <si>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</si>
  <si>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</si>
  <si>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</si>
  <si>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</si>
  <si>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</si>
  <si>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</si>
  <si>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</si>
  <si>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</si>
  <si>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</si>
  <si>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</si>
  <si>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</si>
  <si>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</si>
  <si>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</si>
  <si>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</si>
  <si>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</si>
  <si>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</si>
  <si>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</si>
  <si>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</si>
  <si>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</si>
  <si>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</si>
  <si>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</si>
  <si>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</si>
  <si>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</si>
  <si>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</si>
  <si>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</si>
  <si>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</si>
  <si>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</si>
  <si>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</si>
  <si>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</si>
  <si>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</si>
  <si>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</si>
  <si>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</si>
  <si>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</si>
  <si>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</si>
  <si>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</si>
  <si>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</si>
  <si>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</si>
  <si>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</si>
  <si>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</si>
  <si>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</si>
  <si>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</si>
  <si>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</si>
  <si>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</si>
  <si>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</si>
  <si>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</si>
  <si>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</si>
  <si>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</si>
  <si>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</si>
  <si>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</si>
  <si>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</si>
  <si>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</si>
  <si>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</si>
  <si>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</si>
  <si>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</si>
  <si>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</si>
  <si>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</si>
  <si>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</si>
  <si>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</si>
  <si>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</si>
  <si>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</si>
  <si>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</si>
  <si>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</si>
  <si>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</si>
  <si>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</si>
  <si>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</si>
  <si>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</si>
  <si>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</si>
  <si>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</si>
  <si>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</si>
  <si>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</si>
  <si>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</si>
  <si>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</si>
  <si>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</si>
  <si>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</si>
  <si>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</si>
  <si>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</si>
  <si>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</si>
  <si>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</si>
  <si>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</si>
  <si>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</si>
  <si>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</si>
  <si>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</si>
  <si>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</si>
  <si>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</si>
  <si>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</si>
  <si>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</si>
  <si>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</si>
  <si>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</si>
  <si>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</si>
  <si>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</si>
  <si>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</si>
  <si>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</si>
  <si>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</si>
  <si>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</si>
  <si>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</si>
  <si>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</si>
  <si>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</si>
  <si>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</si>
  <si>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</si>
  <si>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</si>
  <si>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</si>
  <si>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</si>
  <si>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</si>
  <si>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</si>
  <si>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</si>
  <si>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</si>
  <si>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</si>
  <si>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</si>
  <si>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</si>
  <si>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</si>
  <si>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</si>
  <si>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</si>
  <si>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</si>
  <si>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</si>
  <si>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</si>
  <si>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</si>
  <si>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</si>
  <si>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</si>
  <si>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</si>
  <si>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</si>
  <si>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</si>
  <si>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</si>
  <si>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</si>
  <si>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</si>
  <si>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</si>
  <si>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</si>
  <si>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</si>
  <si>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</si>
  <si>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</si>
  <si>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</si>
  <si>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</si>
  <si>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</si>
  <si>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</si>
  <si>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</si>
  <si>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</si>
  <si>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</si>
  <si>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</si>
  <si>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</si>
  <si>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</si>
  <si>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</si>
  <si>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</si>
  <si>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</si>
  <si>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</si>
  <si>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</si>
  <si>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</si>
  <si>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</si>
  <si>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</si>
  <si>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</si>
  <si>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</si>
  <si>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</si>
  <si>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</si>
  <si>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</si>
  <si>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</si>
  <si>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</si>
  <si>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</si>
  <si>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</si>
  <si>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</si>
  <si>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</si>
  <si>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</si>
  <si>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</si>
  <si>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</si>
  <si>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</si>
  <si>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</si>
  <si>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</si>
  <si>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</si>
  <si>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</si>
  <si>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</si>
  <si>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</si>
  <si>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</si>
  <si>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</si>
  <si>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</si>
  <si>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</si>
  <si>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</si>
  <si>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</si>
  <si>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</si>
  <si>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</si>
  <si>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</si>
  <si>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</si>
  <si>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</si>
  <si>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</si>
  <si>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</si>
  <si>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</si>
  <si>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</si>
  <si>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</si>
  <si>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</si>
  <si>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</si>
  <si>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</si>
  <si>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</si>
  <si>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</si>
  <si>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</si>
  <si>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</si>
  <si>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</si>
  <si>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</si>
  <si>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</si>
  <si>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</si>
  <si>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</si>
  <si>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</si>
  <si>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</si>
  <si>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</si>
  <si>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</si>
  <si>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</si>
  <si>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</si>
  <si>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</si>
  <si>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</si>
  <si>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</si>
  <si>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</si>
  <si>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</si>
  <si>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</si>
  <si>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</si>
  <si>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</si>
  <si>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</si>
  <si>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</si>
  <si>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</si>
  <si>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</si>
  <si>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</si>
  <si>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</si>
  <si>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</si>
  <si>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</si>
  <si>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</si>
  <si>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</si>
  <si>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</si>
  <si>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</si>
  <si>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</si>
  <si>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</si>
  <si>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</si>
  <si>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</si>
  <si>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</si>
  <si>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</si>
  <si>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</si>
  <si>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</si>
  <si>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</si>
  <si>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</si>
  <si>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</si>
  <si>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</si>
  <si>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</si>
  <si>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</si>
  <si>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</si>
  <si>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</si>
  <si>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</si>
  <si>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</si>
  <si>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</si>
  <si>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</si>
  <si>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</si>
  <si>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</si>
  <si>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</si>
  <si>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</si>
  <si>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</si>
  <si>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</si>
  <si>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</si>
  <si>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</si>
  <si>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</si>
  <si>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</si>
  <si>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</si>
  <si>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</si>
  <si>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</si>
  <si>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</si>
  <si>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</si>
  <si>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</si>
  <si>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</si>
  <si>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</si>
  <si>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</si>
  <si>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</si>
  <si>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</si>
  <si>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</si>
  <si>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</si>
  <si>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</si>
  <si>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</si>
  <si>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</si>
  <si>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</si>
  <si>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</si>
  <si>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</si>
  <si>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</si>
  <si>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</si>
  <si>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</si>
  <si>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</si>
  <si>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</si>
  <si>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</si>
  <si>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</si>
  <si>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</si>
  <si>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</si>
  <si>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</si>
  <si>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</si>
  <si>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</si>
  <si>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</si>
  <si>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</si>
  <si>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</si>
  <si>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</si>
  <si>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</si>
  <si>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</si>
  <si>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</si>
  <si>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</si>
  <si>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</si>
  <si>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</si>
  <si>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</si>
  <si>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</si>
  <si>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</si>
  <si>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</si>
  <si>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</si>
  <si>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</si>
  <si>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</si>
  <si>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</si>
  <si>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</si>
  <si>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</si>
  <si>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</si>
  <si>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</si>
  <si>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</si>
  <si>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</si>
  <si>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</si>
  <si>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</si>
  <si>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</si>
  <si>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</si>
  <si>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</si>
  <si>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</si>
  <si>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</si>
  <si>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</si>
  <si>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</si>
  <si>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</si>
  <si>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</si>
  <si>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</si>
  <si>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</si>
  <si>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</si>
  <si>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</si>
  <si>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</si>
  <si>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</si>
  <si>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</si>
  <si>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</si>
  <si>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</si>
  <si>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</si>
  <si>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</si>
  <si>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</si>
  <si>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</si>
  <si>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</si>
  <si>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</si>
  <si>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</si>
  <si>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</si>
  <si>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</si>
  <si>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</si>
  <si>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</si>
  <si>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</si>
  <si>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</si>
  <si>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</si>
  <si>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</si>
  <si>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</si>
  <si>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</si>
  <si>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</si>
  <si>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</si>
  <si>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</si>
  <si>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</si>
  <si>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</si>
  <si>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</si>
  <si>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</si>
  <si>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</si>
  <si>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</si>
  <si>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</si>
  <si>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</si>
  <si>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</si>
  <si>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</si>
  <si>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</si>
  <si>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</si>
  <si>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</si>
  <si>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</si>
  <si>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</si>
  <si>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</si>
  <si>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</si>
  <si>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</si>
  <si>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</si>
  <si>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</si>
  <si>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</si>
  <si>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</si>
  <si>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</si>
  <si>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</si>
  <si>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</si>
  <si>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</si>
  <si>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</si>
  <si>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</si>
  <si>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</si>
  <si>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</si>
  <si>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</si>
  <si>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</si>
  <si>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</si>
  <si>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</si>
  <si>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</si>
  <si>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</si>
  <si>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</si>
  <si>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</si>
  <si>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</si>
  <si>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</si>
  <si>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</si>
  <si>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</si>
  <si>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</si>
  <si>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</si>
  <si>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</si>
  <si>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</si>
  <si>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</si>
  <si>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</si>
  <si>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</si>
  <si>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</si>
  <si>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</si>
  <si>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</si>
  <si>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</si>
  <si>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</si>
  <si>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</si>
  <si>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</si>
  <si>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</si>
  <si>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</si>
  <si>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</si>
  <si>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</si>
  <si>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</si>
  <si>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</si>
  <si>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</si>
  <si>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</si>
  <si>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</si>
  <si>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</si>
  <si>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</si>
  <si>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</si>
  <si>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</si>
  <si>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</si>
  <si>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</si>
  <si>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</si>
  <si>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</si>
  <si>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</si>
  <si>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</si>
  <si>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</si>
  <si>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</si>
  <si>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</si>
  <si>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</si>
  <si>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</si>
  <si>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</si>
  <si>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</si>
  <si>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</si>
  <si>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</si>
  <si>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</si>
  <si>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</si>
  <si>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</si>
  <si>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</si>
  <si>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</si>
  <si>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</si>
  <si>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</si>
  <si>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</si>
  <si>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</si>
  <si>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</si>
  <si>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</si>
  <si>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</si>
  <si>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</si>
  <si>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</si>
  <si>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</si>
  <si>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</si>
  <si>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</si>
  <si>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</si>
  <si>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</si>
  <si>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</si>
  <si>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</si>
  <si>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</si>
  <si>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</si>
  <si>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</si>
  <si>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</si>
  <si>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</si>
  <si>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</si>
  <si>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</si>
  <si>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</si>
  <si>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</si>
  <si>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</si>
  <si>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</si>
  <si>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</si>
  <si>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</si>
  <si>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</si>
  <si>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</si>
  <si>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</si>
  <si>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</si>
  <si>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</si>
  <si>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</si>
  <si>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</si>
  <si>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</si>
  <si>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</si>
  <si>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</si>
  <si>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</si>
  <si>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</si>
  <si>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</si>
  <si>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</si>
  <si>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</si>
  <si>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</si>
  <si>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</si>
  <si>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</si>
  <si>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</si>
  <si>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</si>
  <si>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</si>
  <si>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</si>
  <si>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</si>
  <si>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</si>
  <si>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</si>
  <si>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</si>
  <si>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</si>
  <si>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</si>
  <si>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</si>
  <si>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</si>
  <si>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</si>
  <si>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</si>
  <si>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</si>
  <si>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</si>
  <si>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</si>
  <si>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</si>
  <si>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</si>
  <si>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</si>
  <si>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</si>
  <si>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</si>
  <si>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</si>
  <si>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</si>
  <si>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</si>
  <si>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</si>
  <si>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</si>
  <si>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</si>
  <si>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</si>
  <si>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</si>
  <si>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</si>
  <si>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</si>
  <si>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</si>
  <si>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</si>
  <si>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</si>
  <si>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</si>
  <si>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</si>
  <si>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</si>
  <si>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</si>
  <si>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</si>
  <si>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</si>
  <si>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</si>
  <si>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</si>
  <si>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</si>
  <si>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</si>
  <si>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</si>
  <si>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</si>
  <si>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</si>
  <si>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</si>
  <si>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</si>
  <si>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</si>
  <si>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</si>
  <si>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</si>
  <si>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</si>
  <si>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</si>
  <si>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</si>
  <si>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</si>
  <si>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</si>
  <si>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</si>
  <si>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</si>
  <si>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</si>
  <si>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</si>
  <si>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</si>
  <si>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</si>
  <si>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</si>
  <si>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</si>
  <si>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</si>
  <si>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</si>
  <si>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</si>
  <si>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</si>
  <si>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</si>
  <si>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</si>
  <si>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</si>
  <si>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</si>
  <si>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</si>
  <si>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</si>
  <si>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</si>
  <si>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</si>
  <si>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</si>
  <si>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</si>
  <si>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</si>
  <si>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</si>
  <si>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</si>
  <si>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</si>
  <si>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</si>
  <si>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</si>
  <si>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</si>
  <si>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</si>
  <si>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</si>
  <si>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</si>
  <si>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</si>
  <si>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</si>
  <si>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</si>
  <si>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</si>
  <si>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</si>
  <si>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</si>
  <si>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</si>
  <si>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</si>
  <si>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</si>
  <si>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</si>
  <si>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</si>
  <si>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</si>
  <si>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</si>
  <si>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</si>
  <si>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</si>
  <si>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</si>
  <si>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</si>
  <si>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</si>
  <si>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</si>
  <si>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</si>
  <si>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</si>
  <si>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</si>
  <si>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</si>
  <si>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</si>
  <si>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</si>
  <si>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</si>
  <si>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</si>
  <si>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</si>
  <si>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</si>
  <si>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</si>
  <si>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</si>
  <si>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</si>
  <si>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</si>
  <si>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</si>
  <si>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</si>
  <si>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</si>
  <si>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</si>
  <si>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</si>
  <si>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</si>
  <si>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</si>
  <si>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</si>
  <si>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</si>
  <si>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</si>
  <si>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</si>
  <si>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</si>
  <si>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</si>
  <si>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</si>
  <si>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</si>
  <si>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</si>
  <si>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</si>
  <si>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</si>
  <si>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</si>
  <si>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</si>
  <si>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</si>
  <si>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</si>
  <si>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</si>
  <si>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</si>
  <si>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</si>
  <si>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</si>
  <si>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</si>
  <si>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</si>
  <si>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</si>
  <si>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</si>
  <si>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</si>
  <si>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</si>
  <si>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</si>
  <si>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</si>
  <si>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</si>
  <si>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</si>
  <si>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</si>
  <si>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</si>
  <si>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</si>
  <si>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</si>
  <si>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</si>
  <si>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</si>
  <si>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</si>
  <si>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</si>
  <si>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</si>
  <si>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</si>
  <si>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</si>
  <si>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</si>
  <si>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</si>
  <si>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</si>
  <si>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</si>
  <si>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</si>
  <si>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</si>
  <si>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</si>
  <si>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</si>
  <si>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</si>
  <si>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</si>
  <si>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</si>
  <si>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</si>
  <si>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</si>
  <si>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</si>
  <si>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</si>
  <si>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</si>
  <si>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</si>
  <si>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</si>
  <si>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</si>
  <si>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</si>
  <si>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</si>
  <si>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</si>
  <si>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</si>
  <si>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</si>
  <si>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</si>
  <si>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</si>
  <si>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</si>
  <si>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</si>
  <si>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</si>
  <si>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</si>
  <si>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</si>
  <si>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</si>
  <si>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</si>
  <si>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</si>
  <si>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</si>
  <si>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</si>
  <si>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</si>
  <si>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</si>
  <si>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</si>
  <si>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</si>
  <si>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</si>
  <si>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</si>
  <si>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</si>
  <si>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</si>
  <si>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</si>
  <si>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</si>
  <si>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</si>
  <si>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</si>
  <si>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</si>
  <si>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</si>
  <si>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</si>
  <si>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</si>
  <si>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</si>
  <si>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</si>
  <si>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</si>
  <si>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</si>
  <si>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</si>
  <si>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</si>
  <si>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</si>
  <si>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</si>
  <si>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</si>
  <si>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</si>
  <si>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</si>
  <si>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</si>
  <si>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</si>
  <si>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</si>
  <si>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</si>
  <si>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</si>
  <si>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</si>
  <si>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</si>
  <si>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</si>
  <si>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</si>
  <si>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</si>
  <si>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</si>
  <si>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</si>
  <si>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</si>
  <si>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</si>
  <si>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</si>
  <si>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</si>
  <si>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</si>
  <si>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</si>
  <si>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</si>
  <si>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</si>
  <si>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</si>
  <si>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</si>
  <si>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</si>
  <si>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</si>
  <si>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</si>
  <si>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</si>
  <si>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</si>
  <si>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</si>
  <si>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</si>
  <si>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</si>
  <si>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</si>
  <si>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</si>
  <si>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</si>
  <si>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</si>
  <si>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</si>
  <si>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</si>
  <si>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</si>
  <si>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</si>
  <si>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</si>
  <si>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</si>
  <si>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</si>
  <si>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</si>
  <si>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</si>
  <si>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</si>
  <si>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</si>
  <si>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</si>
  <si>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</si>
  <si>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</si>
  <si>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</si>
  <si>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</si>
  <si>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</si>
  <si>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</si>
  <si>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</si>
  <si>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</si>
  <si>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</si>
  <si>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</si>
  <si>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</si>
  <si>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</si>
  <si>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</si>
  <si>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</si>
  <si>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</si>
  <si>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</si>
  <si>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</si>
  <si>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</si>
  <si>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</si>
  <si>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</si>
  <si>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</si>
  <si>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</si>
  <si>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</si>
  <si>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</si>
  <si>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</si>
  <si>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</si>
  <si>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</si>
  <si>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</si>
  <si>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</si>
  <si>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</si>
  <si>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</si>
  <si>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</si>
  <si>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</si>
  <si>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</si>
  <si>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</si>
  <si>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</si>
  <si>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</si>
  <si>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</si>
  <si>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</si>
  <si>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</si>
  <si>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</si>
  <si>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</si>
  <si>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</si>
  <si>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</si>
  <si>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</si>
  <si>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</si>
  <si>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</si>
  <si>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</si>
  <si>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</si>
  <si>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</si>
  <si>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</si>
  <si>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</si>
  <si>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</si>
  <si>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</si>
  <si>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</si>
  <si>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</si>
  <si>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</si>
  <si>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</si>
  <si>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</si>
  <si>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</si>
  <si>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</si>
  <si>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</si>
  <si>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</si>
  <si>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</si>
  <si>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</si>
  <si>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</si>
  <si>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</si>
  <si>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</si>
  <si>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</si>
  <si>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</si>
  <si>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</si>
  <si>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</si>
  <si>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</si>
  <si>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</si>
  <si>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</si>
  <si>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</si>
  <si>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</si>
  <si>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</si>
  <si>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</si>
  <si>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</si>
  <si>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</si>
  <si>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</si>
  <si>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</si>
  <si>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</si>
  <si>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</si>
  <si>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</si>
  <si>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</si>
  <si>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</si>
  <si>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</si>
  <si>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</si>
  <si>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</si>
  <si>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</si>
  <si>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</si>
  <si>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</si>
  <si>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</si>
  <si>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</si>
  <si>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</si>
  <si>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</si>
  <si>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</si>
  <si>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</si>
  <si>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</si>
  <si>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</si>
  <si>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</si>
  <si>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</si>
  <si>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</si>
  <si>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</si>
  <si>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</si>
  <si>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</si>
  <si>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</si>
  <si>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</si>
  <si>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</si>
  <si>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</si>
  <si>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</si>
  <si>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</si>
  <si>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</si>
  <si>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</si>
  <si>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</si>
  <si>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</si>
  <si>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</si>
  <si>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</si>
  <si>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</si>
  <si>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</si>
  <si>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</si>
  <si>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</si>
  <si>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</si>
  <si>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</si>
  <si>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</si>
  <si>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</si>
  <si>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</si>
  <si>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</si>
  <si>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</si>
  <si>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</si>
  <si>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</si>
  <si>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</si>
  <si>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</si>
  <si>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</si>
  <si>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</si>
  <si>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</si>
  <si>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</si>
  <si>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</si>
  <si>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</si>
  <si>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</si>
  <si>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</si>
  <si>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</si>
  <si>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</si>
  <si>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</si>
  <si>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</si>
  <si>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</si>
  <si>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</si>
  <si>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</si>
  <si>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</si>
  <si>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</si>
  <si>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</si>
  <si>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</si>
  <si>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</si>
  <si>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</si>
  <si>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</si>
  <si>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</si>
  <si>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</si>
  <si>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</si>
  <si>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</si>
  <si>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</si>
  <si>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</si>
  <si>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</si>
  <si>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</si>
  <si>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</si>
  <si>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</si>
  <si>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</si>
  <si>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</si>
  <si>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</si>
  <si>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</si>
  <si>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</si>
  <si>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</si>
  <si>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</si>
  <si>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</si>
  <si>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</si>
  <si>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</si>
  <si>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</si>
  <si>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</si>
  <si>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</si>
  <si>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</si>
  <si>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</si>
  <si>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</si>
  <si>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</si>
  <si>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</si>
  <si>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</si>
  <si>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</si>
  <si>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</si>
  <si>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</si>
  <si>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</si>
  <si>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</si>
  <si>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</si>
  <si>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</si>
  <si>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</si>
  <si>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</si>
  <si>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</si>
  <si>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</si>
  <si>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</si>
  <si>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</si>
  <si>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</si>
  <si>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</si>
  <si>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</si>
  <si>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</si>
  <si>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</si>
  <si>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</si>
  <si>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</si>
  <si>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</si>
  <si>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</si>
  <si>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</si>
  <si>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</si>
  <si>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</si>
  <si>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</si>
  <si>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</si>
  <si>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</si>
  <si>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</si>
  <si>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</si>
  <si>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</si>
  <si>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</si>
  <si>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</si>
  <si>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</si>
  <si>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</si>
  <si>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</si>
  <si>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</si>
  <si>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</si>
  <si>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</si>
  <si>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</si>
  <si>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</si>
  <si>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</si>
  <si>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</si>
  <si>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</si>
  <si>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</si>
  <si>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</si>
  <si>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</si>
  <si>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</si>
  <si>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</si>
  <si>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</si>
  <si>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</si>
  <si>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</si>
  <si>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</si>
  <si>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</si>
  <si>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</si>
  <si>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</si>
  <si>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</si>
  <si>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</si>
  <si>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</si>
  <si>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</si>
  <si>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</si>
  <si>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</si>
  <si>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</si>
  <si>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</si>
  <si>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</si>
  <si>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</si>
  <si>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</si>
  <si>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</si>
  <si>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</si>
  <si>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</si>
  <si>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</si>
  <si>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</si>
  <si>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</si>
  <si>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</si>
  <si>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</si>
  <si>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</si>
  <si>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</si>
  <si>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</si>
  <si>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</si>
  <si>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</si>
  <si>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</si>
  <si>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</si>
  <si>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</si>
  <si>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</si>
  <si>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</si>
  <si>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</si>
  <si>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</si>
  <si>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</si>
  <si>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</si>
  <si>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</si>
  <si>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</si>
  <si>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</si>
  <si>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</si>
  <si>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</si>
  <si>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</si>
  <si>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</si>
  <si>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</si>
  <si>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</si>
  <si>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</si>
  <si>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</si>
  <si>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</si>
  <si>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</si>
  <si>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</si>
  <si>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</si>
  <si>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</si>
  <si>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</si>
  <si>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</si>
  <si>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</si>
  <si>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</si>
  <si>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</si>
  <si>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</si>
  <si>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</si>
  <si>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</si>
  <si>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</si>
  <si>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</si>
  <si>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</si>
  <si>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</si>
  <si>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</si>
  <si>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</si>
  <si>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</si>
  <si>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</si>
  <si>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</si>
  <si>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</si>
  <si>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</si>
  <si>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</si>
  <si>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</si>
  <si>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</si>
  <si>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</si>
  <si>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</si>
  <si>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</si>
  <si>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</si>
  <si>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</si>
  <si>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</si>
  <si>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</si>
  <si>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</si>
  <si>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</si>
  <si>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</si>
  <si>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</si>
  <si>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</si>
  <si>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</si>
  <si>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</si>
  <si>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</si>
  <si>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</si>
  <si>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</si>
  <si>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</si>
  <si>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</si>
  <si>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</si>
  <si>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</si>
  <si>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</si>
  <si>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</si>
  <si>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</si>
  <si>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</si>
  <si>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</si>
  <si>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</si>
  <si>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</si>
  <si>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</si>
  <si>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</si>
  <si>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</si>
  <si>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</si>
  <si>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</si>
  <si>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</si>
  <si>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</si>
  <si>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</si>
  <si>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</si>
  <si>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</si>
  <si>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</si>
  <si>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</si>
  <si>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</si>
  <si>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</si>
  <si>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</si>
  <si>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</si>
  <si>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</si>
  <si>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</si>
  <si>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</si>
  <si>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</si>
  <si>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</si>
  <si>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</si>
  <si>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</si>
  <si>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</si>
  <si>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</si>
  <si>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</si>
  <si>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</si>
  <si>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</si>
  <si>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</si>
  <si>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</si>
  <si>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</si>
  <si>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</si>
  <si>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</si>
  <si>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</si>
  <si>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</si>
  <si>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</si>
  <si>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</si>
  <si>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</si>
  <si>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</si>
  <si>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</si>
  <si>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</si>
  <si>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</si>
  <si>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</si>
  <si>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</si>
  <si>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</si>
  <si>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</si>
  <si>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</si>
  <si>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</si>
  <si>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</si>
  <si>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</si>
  <si>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</si>
  <si>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</si>
  <si>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</si>
  <si>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</si>
  <si>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</si>
  <si>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</si>
  <si>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</si>
  <si>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</si>
  <si>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</si>
  <si>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</si>
  <si>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</si>
  <si>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</si>
  <si>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</si>
  <si>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</si>
  <si>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</si>
  <si>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</si>
  <si>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</si>
  <si>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</si>
  <si>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</si>
  <si>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</si>
  <si>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</si>
  <si>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</si>
  <si>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</si>
  <si>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</si>
  <si>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</si>
  <si>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</si>
  <si>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</si>
  <si>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</si>
  <si>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</si>
  <si>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</si>
  <si>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</si>
  <si>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</si>
  <si>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</si>
  <si>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</si>
  <si>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</si>
  <si>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</si>
  <si>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</si>
  <si>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</si>
  <si>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</si>
  <si>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</si>
  <si>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</si>
  <si>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</si>
  <si>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</si>
  <si>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</si>
  <si>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</si>
  <si>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</si>
  <si>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</si>
  <si>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</si>
  <si>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</si>
  <si>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</si>
  <si>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</si>
  <si>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</si>
  <si>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</si>
  <si>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</si>
  <si>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</si>
  <si>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</si>
  <si>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</si>
  <si>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</si>
  <si>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</si>
  <si>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</si>
  <si>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</si>
  <si>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</si>
  <si>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</si>
  <si>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</si>
  <si>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</si>
  <si>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</si>
  <si>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</si>
  <si>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</si>
  <si>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</si>
  <si>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</si>
  <si>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</si>
  <si>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</si>
  <si>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</si>
  <si>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</si>
  <si>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</si>
  <si>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</si>
  <si>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</si>
  <si>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</si>
  <si>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</si>
  <si>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</si>
  <si>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</si>
  <si>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</si>
  <si>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</si>
  <si>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</si>
  <si>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</si>
  <si>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</si>
  <si>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</si>
  <si>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</si>
  <si>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</si>
  <si>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</si>
  <si>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</si>
  <si>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</si>
  <si>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</si>
  <si>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</si>
  <si>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</si>
  <si>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</si>
  <si>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</si>
  <si>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</si>
  <si>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</si>
  <si>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</si>
  <si>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</si>
  <si>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</si>
  <si>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</si>
  <si>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</si>
  <si>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</si>
  <si>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</si>
  <si>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</si>
  <si>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</si>
  <si>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</si>
  <si>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</si>
  <si>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</si>
  <si>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</si>
  <si>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</si>
  <si>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</si>
  <si>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</si>
  <si>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</si>
  <si>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</si>
  <si>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</si>
  <si>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</si>
  <si>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</si>
  <si>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</si>
  <si>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</si>
  <si>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</si>
  <si>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</si>
  <si>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</si>
  <si>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</si>
  <si>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</si>
  <si>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</si>
  <si>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</si>
  <si>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</si>
  <si>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</si>
  <si>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</si>
  <si>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</si>
  <si>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</si>
  <si>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</si>
  <si>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</si>
  <si>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</si>
  <si>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</si>
  <si>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</si>
  <si>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</si>
  <si>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</si>
  <si>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</si>
  <si>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</si>
  <si>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</si>
  <si>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</si>
  <si>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</si>
  <si>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</si>
  <si>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</si>
  <si>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</si>
  <si>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</si>
  <si>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</si>
  <si>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</si>
  <si>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</si>
  <si>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</si>
  <si>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</si>
  <si>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</si>
  <si>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</si>
  <si>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</si>
  <si>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</si>
  <si>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</si>
  <si>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</si>
  <si>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</si>
  <si>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</si>
  <si>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</si>
  <si>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</si>
  <si>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</si>
  <si>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</si>
  <si>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</si>
  <si>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</si>
  <si>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</si>
  <si>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</si>
  <si>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</si>
  <si>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</si>
  <si>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</si>
  <si>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</si>
  <si>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</si>
  <si>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</si>
  <si>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</si>
  <si>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</si>
  <si>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</si>
  <si>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</si>
  <si>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</si>
  <si>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</si>
  <si>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</si>
  <si>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</si>
  <si>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</si>
  <si>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</si>
  <si>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</si>
  <si>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</si>
  <si>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</si>
  <si>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</si>
  <si>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</si>
  <si>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</si>
  <si>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</si>
  <si>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</si>
  <si>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</si>
  <si>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</si>
  <si>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</si>
  <si>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</si>
  <si>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</si>
  <si>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</si>
  <si>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</si>
  <si>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</si>
  <si>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</si>
  <si>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</si>
  <si>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</si>
  <si>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</si>
  <si>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</si>
  <si>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</si>
  <si>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</si>
  <si>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</si>
  <si>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</si>
  <si>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</si>
  <si>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</si>
  <si>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</si>
  <si>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</si>
  <si>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</si>
  <si>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</si>
  <si>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</si>
  <si>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</si>
  <si>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</si>
  <si>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</si>
  <si>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</si>
  <si>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</si>
  <si>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</si>
  <si>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</si>
  <si>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</si>
  <si>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</si>
  <si>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</si>
  <si>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</si>
  <si>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</si>
  <si>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</si>
  <si>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</si>
  <si>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</si>
  <si>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</si>
  <si>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</si>
  <si>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</si>
  <si>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</si>
  <si>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</si>
  <si>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</si>
  <si>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</si>
  <si>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</si>
  <si>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</si>
  <si>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</si>
  <si>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</si>
  <si>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</si>
  <si>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</si>
  <si>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</si>
  <si>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</si>
  <si>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</si>
  <si>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</si>
  <si>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</si>
  <si>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</si>
  <si>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</si>
  <si>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</si>
  <si>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</si>
  <si>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</si>
  <si>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</si>
  <si>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</si>
  <si>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</si>
  <si>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</si>
  <si>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</si>
  <si>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</si>
  <si>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</si>
  <si>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</si>
  <si>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</si>
  <si>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</si>
  <si>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</si>
  <si>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</si>
  <si>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</si>
  <si>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</si>
  <si>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</si>
  <si>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</si>
  <si>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</si>
  <si>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</si>
  <si>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</si>
  <si>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</si>
  <si>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</si>
  <si>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</si>
  <si>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</si>
  <si>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</si>
  <si>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</si>
  <si>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</si>
  <si>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</si>
  <si>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</si>
  <si>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</si>
  <si>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</si>
  <si>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</si>
  <si>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</si>
  <si>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</si>
  <si>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</si>
  <si>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</si>
  <si>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</si>
  <si>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</si>
  <si>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</si>
  <si>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</si>
  <si>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</si>
  <si>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</si>
  <si>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</si>
  <si>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</si>
  <si>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</si>
  <si>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</si>
  <si>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</si>
  <si>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</si>
  <si>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</si>
  <si>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</si>
  <si>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</si>
  <si>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</si>
  <si>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</si>
  <si>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</si>
  <si>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</si>
  <si>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</si>
  <si>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</si>
  <si>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</si>
  <si>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</si>
  <si>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</si>
  <si>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</si>
  <si>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</si>
  <si>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</si>
  <si>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</si>
  <si>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</si>
  <si>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</si>
  <si>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</si>
  <si>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</si>
  <si>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</si>
  <si>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</si>
  <si>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</si>
  <si>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</si>
  <si>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</si>
  <si>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</si>
  <si>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</si>
  <si>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</si>
  <si>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</si>
  <si>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</si>
  <si>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</si>
  <si>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</si>
  <si>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</si>
  <si>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</si>
  <si>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</si>
  <si>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</si>
  <si>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</si>
  <si>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</si>
  <si>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</si>
  <si>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</si>
  <si>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</si>
  <si>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</si>
  <si>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</si>
  <si>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</si>
  <si>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</si>
  <si>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</si>
  <si>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</si>
  <si>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</si>
  <si>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</si>
  <si>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</si>
  <si>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</si>
  <si>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</si>
  <si>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</si>
  <si>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</si>
  <si>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</si>
  <si>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</si>
  <si>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</si>
  <si>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</si>
  <si>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</si>
  <si>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</si>
  <si>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</si>
  <si>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</si>
  <si>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</si>
  <si>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</si>
  <si>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</si>
  <si>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</si>
  <si>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</si>
  <si>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</si>
  <si>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</si>
  <si>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</si>
  <si>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</si>
  <si>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</si>
  <si>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</si>
  <si>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</si>
  <si>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</si>
  <si>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</si>
  <si>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</si>
  <si>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</si>
  <si>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</si>
  <si>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</si>
  <si>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</si>
  <si>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</si>
  <si>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</si>
  <si>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</si>
  <si>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</si>
  <si>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</si>
  <si>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</si>
  <si>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</si>
  <si>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</si>
  <si>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</si>
  <si>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</si>
  <si>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</si>
  <si>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</si>
  <si>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</si>
  <si>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</si>
  <si>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</si>
  <si>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</si>
  <si>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</si>
  <si>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</si>
  <si>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</si>
  <si>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</si>
  <si>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</si>
  <si>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</si>
  <si>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</si>
  <si>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</si>
  <si>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</si>
  <si>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</si>
  <si>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</si>
  <si>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</si>
  <si>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</si>
  <si>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</si>
  <si>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</si>
  <si>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</si>
  <si>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</si>
  <si>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</si>
  <si>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</si>
  <si>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</si>
  <si>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</si>
  <si>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</si>
  <si>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</si>
  <si>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</si>
  <si>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</si>
  <si>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</si>
  <si>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</si>
  <si>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</si>
  <si>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</si>
  <si>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</si>
  <si>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</si>
  <si>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</si>
  <si>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</si>
  <si>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</si>
  <si>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</si>
  <si>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</si>
  <si>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</si>
  <si>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</si>
  <si>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</si>
  <si>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</si>
  <si>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</si>
  <si>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</si>
  <si>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</si>
  <si>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</si>
  <si>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</si>
  <si>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</si>
  <si>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</si>
  <si>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</si>
  <si>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</si>
  <si>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</si>
  <si>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</si>
  <si>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</si>
  <si>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</si>
  <si>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</si>
  <si>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</si>
  <si>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</si>
  <si>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</si>
  <si>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</si>
  <si>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</si>
  <si>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</si>
  <si>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</si>
  <si>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</si>
  <si>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</si>
  <si>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</si>
  <si>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</si>
  <si>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</si>
  <si>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</si>
  <si>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</si>
  <si>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</si>
  <si>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</si>
  <si>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</si>
  <si>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</si>
  <si>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</si>
  <si>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</si>
  <si>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</si>
  <si>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</si>
  <si>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</si>
  <si>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</si>
  <si>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</si>
  <si>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</si>
  <si>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</si>
  <si>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</si>
  <si>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</si>
  <si>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</si>
  <si>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</si>
  <si>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</si>
  <si>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</si>
  <si>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</si>
  <si>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</si>
  <si>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</si>
  <si>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</si>
  <si>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</si>
  <si>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</si>
  <si>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</si>
  <si>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</si>
  <si>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</si>
  <si>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</si>
  <si>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</si>
  <si>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</si>
  <si>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</si>
  <si>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</si>
  <si>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</si>
  <si>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</si>
  <si>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</si>
  <si>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</si>
  <si>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</si>
  <si>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</si>
  <si>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</si>
  <si>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</si>
  <si>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</si>
  <si>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</si>
  <si>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</si>
  <si>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</si>
  <si>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</si>
  <si>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</si>
  <si>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</si>
  <si>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</si>
  <si>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</si>
  <si>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</si>
  <si>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</si>
  <si>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</si>
  <si>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</si>
  <si>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</si>
  <si>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</si>
  <si>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</si>
  <si>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</si>
  <si>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</si>
  <si>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</si>
  <si>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</si>
  <si>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</si>
  <si>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</si>
  <si>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</si>
  <si>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</si>
  <si>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</si>
  <si>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</si>
  <si>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</si>
  <si>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</si>
  <si>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</si>
  <si>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</si>
  <si>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</si>
  <si>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</si>
  <si>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</si>
  <si>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</si>
  <si>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</si>
  <si>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</si>
  <si>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</si>
  <si>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</si>
  <si>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</si>
  <si>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</si>
  <si>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</si>
  <si>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</si>
  <si>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</si>
  <si>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</si>
  <si>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</si>
  <si>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</si>
  <si>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</si>
  <si>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</si>
  <si>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</si>
  <si>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</si>
  <si>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</si>
  <si>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</si>
  <si>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</si>
  <si>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</si>
  <si>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</si>
  <si>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</si>
  <si>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</si>
  <si>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</si>
  <si>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</si>
  <si>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</si>
  <si>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</si>
  <si>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</si>
  <si>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</si>
  <si>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</si>
  <si>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</si>
  <si>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</si>
  <si>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</si>
  <si>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</si>
  <si>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</si>
  <si>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</si>
  <si>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</si>
  <si>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</si>
  <si>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</si>
  <si>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</si>
  <si>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</si>
  <si>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</si>
  <si>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</si>
  <si>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</si>
  <si>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</si>
  <si>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</si>
  <si>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</si>
  <si>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</si>
  <si>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</si>
  <si>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</si>
  <si>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</si>
  <si>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</si>
  <si>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</si>
  <si>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</si>
  <si>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</si>
  <si>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</si>
  <si>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</si>
  <si>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</si>
  <si>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</si>
  <si>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</si>
  <si>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</si>
  <si>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</si>
  <si>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</si>
  <si>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</si>
  <si>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</si>
  <si>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</si>
  <si>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</si>
  <si>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</si>
  <si>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</si>
  <si>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</si>
  <si>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</si>
  <si>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</si>
  <si>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</si>
  <si>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</si>
  <si>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</si>
  <si>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</si>
  <si>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</si>
  <si>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</si>
  <si>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</si>
  <si>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</si>
  <si>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</si>
  <si>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</si>
  <si>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</si>
  <si>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</si>
  <si>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</si>
  <si>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</si>
  <si>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</si>
  <si>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</si>
  <si>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</si>
  <si>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</si>
  <si>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</si>
  <si>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</si>
  <si>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</si>
  <si>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</si>
  <si>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</si>
  <si>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</si>
  <si>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</si>
  <si>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</si>
  <si>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</si>
  <si>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</si>
  <si>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</si>
  <si>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</si>
  <si>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</si>
  <si>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</si>
  <si>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</si>
  <si>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</si>
  <si>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</si>
  <si>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</si>
  <si>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</si>
  <si>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</si>
  <si>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</si>
  <si>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</si>
  <si>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</si>
  <si>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</si>
  <si>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</si>
  <si>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</si>
  <si>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</si>
  <si>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</si>
  <si>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</si>
  <si>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</si>
  <si>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</si>
  <si>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</si>
  <si>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</si>
  <si>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</si>
  <si>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</si>
  <si>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</si>
  <si>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</si>
  <si>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</si>
  <si>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</si>
  <si>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</si>
  <si>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</si>
  <si>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</si>
  <si>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</si>
  <si>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</si>
  <si>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</si>
  <si>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</si>
  <si>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</si>
  <si>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</si>
  <si>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</si>
  <si>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</si>
  <si>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</si>
  <si>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</si>
  <si>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</si>
  <si>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</si>
  <si>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</si>
  <si>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</si>
  <si>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</si>
  <si>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</si>
  <si>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</si>
  <si>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</si>
  <si>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</si>
  <si>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</si>
  <si>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</si>
  <si>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</si>
  <si>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</si>
  <si>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</si>
  <si>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</si>
  <si>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</si>
  <si>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</si>
  <si>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</si>
  <si>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</si>
  <si>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</si>
  <si>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</si>
  <si>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</si>
  <si>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</si>
  <si>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</si>
  <si>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</si>
  <si>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</si>
  <si>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</si>
  <si>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</si>
  <si>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</si>
  <si>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</si>
  <si>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</si>
  <si>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</si>
  <si>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</si>
  <si>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</si>
  <si>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</si>
  <si>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</si>
  <si>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</si>
  <si>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</si>
  <si>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</si>
  <si>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</si>
  <si>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</si>
  <si>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</si>
  <si>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</si>
  <si>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</si>
  <si>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</si>
  <si>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</si>
  <si>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</si>
  <si>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</si>
  <si>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</si>
  <si>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</si>
  <si>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</si>
  <si>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</si>
  <si>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</si>
  <si>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</si>
  <si>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</si>
  <si>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</si>
  <si>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</si>
  <si>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</si>
  <si>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</si>
  <si>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</si>
  <si>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</si>
  <si>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</si>
  <si>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</si>
  <si>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</si>
  <si>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</si>
  <si>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</si>
  <si>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</si>
  <si>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</si>
  <si>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</si>
  <si>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</si>
  <si>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</si>
  <si>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</si>
  <si>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</si>
  <si>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</si>
  <si>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</si>
  <si>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</si>
  <si>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</si>
  <si>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</si>
  <si>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</si>
  <si>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</si>
  <si>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</si>
  <si>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</si>
  <si>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</si>
  <si>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</si>
  <si>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</si>
  <si>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</si>
  <si>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</si>
  <si>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</si>
  <si>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</si>
  <si>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</si>
  <si>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</si>
  <si>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</si>
  <si>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</si>
  <si>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</si>
  <si>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</si>
  <si>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</si>
  <si>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</si>
  <si>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</si>
  <si>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</si>
  <si>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</si>
  <si>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</si>
  <si>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</si>
  <si>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</si>
  <si>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</si>
  <si>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</si>
  <si>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</si>
  <si>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</si>
  <si>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</si>
  <si>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</si>
  <si>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</si>
  <si>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</si>
  <si>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</si>
  <si>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</si>
  <si>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</si>
  <si>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</si>
  <si>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</si>
  <si>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</si>
  <si>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</si>
  <si>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</si>
  <si>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</si>
  <si>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</si>
  <si>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</si>
  <si>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</si>
  <si>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</si>
  <si>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</si>
  <si>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</si>
  <si>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</si>
  <si>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</si>
  <si>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</si>
  <si>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</si>
  <si>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</si>
  <si>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</si>
  <si>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</si>
  <si>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</si>
  <si>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</si>
  <si>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</si>
  <si>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</si>
  <si>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</si>
  <si>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</si>
  <si>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</si>
  <si>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</si>
  <si>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</si>
  <si>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</si>
  <si>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</si>
  <si>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</si>
  <si>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</si>
  <si>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</si>
  <si>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</si>
  <si>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</si>
  <si>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</si>
  <si>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</si>
  <si>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</si>
  <si>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</si>
  <si>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</si>
  <si>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</si>
  <si>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</si>
  <si>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</si>
  <si>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</si>
  <si>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</si>
  <si>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</si>
  <si>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</si>
  <si>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</si>
  <si>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</si>
  <si>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</si>
  <si>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</si>
  <si>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</si>
  <si>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</si>
  <si>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</si>
  <si>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</si>
  <si>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</si>
  <si>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</si>
  <si>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</si>
  <si>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</si>
  <si>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</si>
  <si>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</si>
  <si>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</si>
  <si>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</si>
  <si>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</si>
  <si>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</si>
  <si>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</si>
  <si>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</si>
  <si>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</si>
  <si>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</si>
  <si>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</si>
  <si>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</si>
  <si>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</si>
  <si>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</si>
  <si>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</si>
  <si>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</si>
  <si>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</si>
  <si>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</si>
  <si>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</si>
  <si>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</si>
  <si>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</si>
  <si>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</si>
  <si>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</si>
  <si>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</si>
  <si>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</si>
  <si>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</si>
  <si>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</si>
  <si>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</si>
  <si>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</si>
  <si>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</si>
  <si>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</si>
  <si>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</si>
  <si>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</si>
  <si>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</si>
  <si>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</si>
  <si>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</si>
  <si>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</si>
  <si>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</si>
  <si>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</si>
  <si>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</si>
  <si>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</si>
  <si>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</si>
  <si>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</si>
  <si>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</si>
  <si>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</si>
  <si>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</si>
  <si>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</si>
  <si>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</si>
  <si>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</si>
  <si>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</si>
  <si>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</si>
  <si>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</si>
  <si>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</si>
  <si>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</si>
  <si>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</si>
  <si>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</si>
  <si>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</si>
  <si>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</si>
  <si>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</si>
  <si>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</si>
  <si>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</si>
  <si>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</si>
  <si>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</si>
  <si>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</si>
  <si>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</si>
  <si>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</si>
  <si>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</si>
  <si>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</si>
  <si>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</si>
  <si>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</si>
  <si>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</si>
  <si>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</si>
  <si>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</si>
  <si>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</si>
  <si>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</si>
  <si>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</si>
  <si>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</si>
  <si>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</si>
  <si>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</si>
  <si>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</si>
  <si>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</si>
  <si>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</si>
  <si>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</si>
  <si>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</si>
  <si>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</si>
  <si>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</si>
  <si>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</si>
  <si>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</si>
  <si>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</si>
  <si>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</si>
  <si>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</si>
  <si>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</si>
  <si>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</si>
  <si>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</si>
  <si>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</si>
  <si>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</si>
  <si>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</si>
  <si>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</si>
  <si>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</si>
  <si>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</si>
  <si>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</si>
  <si>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</si>
  <si>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</si>
  <si>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</si>
  <si>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</si>
  <si>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</si>
  <si>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</si>
  <si>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</si>
  <si>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</si>
  <si>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</si>
  <si>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</si>
  <si>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</si>
  <si>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</si>
  <si>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</si>
  <si>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</si>
  <si>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</si>
  <si>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</si>
  <si>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</si>
  <si>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</si>
  <si>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</si>
  <si>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</si>
  <si>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</si>
  <si>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</si>
  <si>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</si>
  <si>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</si>
  <si>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</si>
  <si>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</si>
  <si>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</si>
  <si>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</si>
  <si>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</si>
  <si>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</si>
  <si>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</si>
  <si>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</si>
  <si>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</si>
  <si>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</si>
  <si>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</si>
  <si>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</si>
  <si>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</si>
  <si>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</si>
  <si>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</si>
  <si>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</si>
  <si>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</si>
  <si>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</si>
  <si>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</si>
  <si>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</si>
  <si>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</si>
  <si>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</si>
  <si>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</si>
  <si>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</si>
  <si>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</si>
  <si>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</si>
  <si>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</si>
  <si>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</si>
  <si>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</si>
  <si>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</si>
  <si>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</si>
  <si>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</si>
  <si>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</si>
  <si>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</si>
  <si>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</si>
  <si>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</si>
  <si>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</si>
  <si>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</si>
  <si>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</si>
  <si>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</si>
  <si>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</si>
  <si>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</si>
  <si>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</si>
  <si>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</si>
  <si>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</si>
  <si>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</si>
  <si>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</si>
  <si>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</si>
  <si>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</si>
  <si>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</si>
  <si>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</si>
  <si>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</si>
  <si>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</si>
  <si>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</si>
  <si>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</si>
  <si>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</si>
  <si>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</si>
  <si>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</si>
  <si>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</si>
  <si>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</si>
  <si>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</si>
  <si>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</si>
  <si>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</si>
  <si>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</si>
  <si>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</si>
  <si>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</si>
  <si>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</si>
  <si>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</si>
  <si>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</si>
  <si>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</si>
  <si>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</si>
  <si>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</si>
  <si>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</si>
  <si>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</si>
  <si>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</si>
  <si>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</si>
  <si>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</si>
  <si>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</si>
  <si>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</si>
  <si>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</si>
  <si>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</si>
  <si>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</si>
  <si>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</si>
  <si>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</si>
  <si>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</si>
  <si>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</si>
  <si>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</si>
  <si>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</si>
  <si>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</si>
  <si>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</si>
  <si>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</si>
  <si>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</si>
  <si>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</si>
  <si>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</si>
  <si>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</si>
  <si>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</si>
  <si>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</si>
  <si>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</si>
  <si>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</si>
  <si>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</si>
  <si>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</si>
  <si>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</si>
  <si>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</si>
  <si>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</si>
  <si>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</si>
  <si>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</si>
  <si>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</si>
  <si>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</si>
  <si>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</si>
  <si>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</si>
  <si>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</si>
  <si>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</si>
  <si>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</si>
  <si>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</si>
  <si>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</si>
  <si>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</si>
  <si>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</si>
  <si>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</si>
  <si>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</si>
  <si>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</si>
  <si>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</si>
  <si>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</si>
  <si>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</si>
  <si>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</si>
  <si>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</si>
  <si>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</si>
  <si>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</si>
  <si>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</si>
  <si>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</si>
  <si>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</si>
  <si>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</si>
  <si>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</si>
  <si>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</si>
  <si>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</si>
  <si>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</si>
  <si>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</si>
  <si>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</si>
  <si>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</si>
  <si>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</si>
  <si>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</si>
  <si>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</si>
  <si>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</si>
  <si>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</si>
  <si>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</si>
  <si>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</si>
  <si>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</si>
  <si>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</si>
  <si>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</si>
  <si>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</si>
  <si>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</si>
  <si>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</si>
  <si>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</si>
  <si>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</si>
  <si>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</si>
  <si>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</si>
  <si>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</si>
  <si>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</si>
  <si>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</si>
  <si>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</si>
  <si>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</si>
  <si>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</si>
  <si>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</si>
  <si>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</si>
  <si>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</si>
  <si>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</si>
  <si>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</si>
  <si>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</si>
  <si>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</si>
  <si>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</si>
  <si>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</si>
  <si>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</si>
  <si>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</si>
  <si>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</si>
  <si>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</si>
  <si>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</si>
  <si>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</si>
  <si>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</si>
  <si>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</si>
  <si>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</si>
  <si>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</si>
  <si>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</si>
  <si>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</si>
  <si>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</si>
  <si>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</si>
  <si>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</si>
  <si>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</si>
  <si>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</si>
  <si>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</si>
  <si>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</si>
  <si>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</si>
  <si>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</si>
  <si>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</si>
  <si>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</si>
  <si>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</si>
  <si>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</si>
  <si>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</si>
  <si>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</si>
  <si>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</si>
  <si>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</si>
  <si>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</si>
  <si>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</si>
  <si>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</si>
  <si>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</si>
  <si>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</si>
  <si>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</si>
  <si>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</si>
  <si>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</si>
  <si>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</si>
  <si>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</si>
  <si>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</si>
  <si>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</si>
  <si>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</si>
  <si>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</si>
  <si>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</si>
  <si>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</si>
  <si>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</si>
  <si>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</si>
  <si>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</si>
  <si>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</si>
  <si>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</si>
  <si>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</si>
  <si>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</si>
  <si>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</si>
  <si>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</si>
  <si>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</si>
  <si>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</si>
  <si>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</si>
  <si>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</si>
  <si>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</si>
  <si>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</si>
  <si>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</si>
  <si>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</si>
  <si>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</si>
  <si>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</si>
  <si>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</si>
  <si>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</si>
  <si>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</si>
  <si>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</si>
  <si>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</si>
  <si>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</si>
  <si>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</si>
  <si>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</si>
  <si>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</si>
  <si>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</si>
  <si>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</si>
  <si>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</si>
  <si>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</si>
  <si>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</si>
  <si>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</si>
  <si>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</si>
  <si>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</si>
  <si>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</si>
  <si>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</si>
  <si>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</si>
  <si>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</si>
  <si>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</si>
  <si>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</si>
  <si>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</si>
  <si>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</si>
  <si>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</si>
  <si>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</si>
  <si>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</si>
  <si>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</si>
  <si>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</si>
  <si>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</si>
  <si>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</si>
  <si>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</si>
  <si>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</si>
  <si>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</si>
  <si>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</si>
  <si>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</si>
  <si>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</si>
  <si>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</si>
  <si>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</si>
  <si>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</si>
  <si>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</si>
  <si>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</si>
  <si>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</si>
  <si>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</si>
  <si>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</si>
  <si>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</si>
  <si>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</si>
  <si>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</si>
  <si>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</si>
  <si>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</si>
  <si>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</si>
  <si>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</si>
  <si>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</si>
  <si>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</si>
  <si>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</si>
  <si>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</si>
  <si>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</si>
  <si>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</si>
  <si>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</si>
  <si>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</si>
  <si>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</si>
  <si>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</si>
  <si>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</si>
  <si>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</si>
  <si>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</si>
  <si>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</si>
  <si>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</si>
  <si>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</si>
  <si>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</si>
  <si>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</si>
  <si>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</si>
  <si>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</si>
  <si>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</si>
  <si>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</si>
  <si>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</si>
  <si>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</si>
  <si>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</si>
  <si>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</si>
  <si>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</si>
  <si>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</si>
  <si>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</si>
  <si>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</si>
  <si>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</si>
  <si>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</si>
  <si>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</si>
  <si>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</si>
  <si>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</si>
  <si>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</si>
  <si>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</si>
  <si>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</si>
  <si>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</si>
  <si>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</si>
  <si>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</si>
  <si>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</si>
  <si>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</si>
  <si>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</si>
  <si>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</si>
  <si>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</si>
  <si>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</si>
  <si>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</si>
  <si>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</si>
  <si>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</si>
  <si>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</si>
  <si>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</si>
  <si>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</si>
  <si>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</si>
  <si>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</si>
  <si>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</si>
  <si>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</si>
  <si>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</si>
  <si>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</si>
  <si>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</si>
  <si>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</si>
  <si>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</si>
  <si>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</si>
  <si>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</si>
  <si>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</si>
  <si>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</si>
  <si>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</si>
  <si>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</si>
  <si>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</si>
  <si>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</si>
  <si>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</si>
  <si>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</si>
  <si>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</si>
  <si>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</si>
  <si>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</si>
  <si>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</si>
  <si>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</si>
  <si>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</si>
  <si>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</si>
  <si>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</si>
  <si>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</si>
  <si>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</si>
  <si>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</si>
  <si>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</si>
  <si>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</si>
  <si>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</si>
  <si>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</si>
  <si>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</si>
  <si>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</si>
  <si>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</si>
  <si>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</si>
  <si>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</si>
  <si>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</si>
  <si>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</si>
  <si>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</si>
  <si>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</si>
  <si>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</si>
  <si>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</si>
  <si>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</si>
  <si>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</si>
  <si>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</si>
  <si>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</si>
  <si>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</si>
  <si>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</si>
  <si>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</si>
  <si>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</si>
  <si>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</si>
  <si>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</si>
  <si>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</si>
  <si>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</si>
  <si>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</si>
  <si>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</si>
  <si>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</si>
  <si>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</si>
  <si>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</si>
  <si>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</si>
  <si>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</si>
  <si>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</si>
  <si>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</si>
  <si>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</si>
  <si>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</si>
  <si>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</si>
  <si>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</si>
  <si>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</si>
  <si>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</si>
  <si>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</si>
  <si>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</si>
  <si>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</si>
  <si>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</si>
  <si>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</si>
  <si>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</si>
  <si>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</si>
  <si>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</si>
  <si>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</si>
  <si>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</si>
  <si>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</si>
  <si>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</si>
  <si>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</si>
  <si>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</si>
  <si>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</si>
  <si>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</si>
  <si>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</si>
  <si>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</si>
  <si>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</si>
  <si>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</si>
  <si>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</si>
  <si>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</si>
  <si>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</si>
  <si>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</si>
  <si>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</si>
  <si>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</si>
  <si>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</si>
  <si>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</si>
  <si>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</si>
  <si>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</si>
  <si>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</si>
  <si>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</si>
  <si>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</si>
  <si>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</si>
  <si>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</si>
  <si>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</si>
  <si>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</si>
  <si>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</si>
  <si>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</si>
  <si>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</si>
  <si>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</si>
  <si>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</si>
  <si>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</si>
  <si>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</si>
  <si>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</si>
  <si>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</si>
  <si>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</si>
  <si>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</si>
  <si>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</si>
  <si>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</si>
  <si>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</si>
  <si>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</si>
  <si>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</si>
  <si>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</si>
  <si>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</si>
  <si>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</si>
  <si>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</si>
  <si>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</si>
  <si>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</si>
  <si>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</si>
  <si>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</si>
  <si>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</si>
  <si>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</si>
  <si>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</si>
  <si>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</si>
  <si>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</si>
  <si>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</si>
  <si>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</si>
  <si>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</si>
  <si>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</si>
  <si>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</si>
  <si>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</si>
  <si>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</si>
  <si>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</si>
  <si>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</si>
  <si>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</si>
  <si>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</si>
  <si>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</si>
  <si>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</si>
  <si>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</si>
  <si>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</si>
  <si>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</si>
  <si>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</si>
  <si>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</si>
  <si>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</si>
  <si>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</si>
  <si>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</si>
  <si>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</si>
  <si>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</si>
  <si>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</si>
  <si>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</si>
  <si>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</si>
  <si>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</si>
  <si>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</si>
  <si>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</si>
  <si>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</si>
  <si>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</si>
  <si>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</si>
  <si>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</si>
  <si>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</si>
  <si>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</si>
  <si>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</si>
  <si>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</si>
  <si>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</si>
  <si>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</si>
  <si>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</si>
  <si>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</si>
  <si>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</si>
  <si>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</si>
  <si>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</si>
  <si>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</si>
  <si>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</si>
  <si>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</si>
  <si>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</si>
  <si>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</si>
  <si>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</si>
  <si>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</si>
  <si>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</si>
  <si>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</si>
  <si>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</si>
  <si>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</si>
  <si>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</si>
  <si>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</si>
  <si>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</si>
  <si>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</si>
  <si>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</si>
  <si>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</si>
  <si>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</si>
  <si>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</si>
  <si>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</si>
  <si>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</si>
  <si>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</si>
  <si>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</si>
  <si>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</si>
  <si>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</si>
  <si>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</si>
  <si>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</si>
  <si>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</si>
  <si>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</si>
  <si>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</si>
  <si>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</si>
  <si>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</si>
  <si>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</si>
  <si>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</si>
  <si>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</si>
  <si>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</si>
  <si>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</si>
  <si>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</si>
  <si>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</si>
  <si>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</si>
  <si>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</si>
  <si>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</si>
  <si>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</si>
  <si>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</si>
  <si>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</si>
  <si>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</si>
  <si>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</si>
  <si>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</si>
  <si>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</si>
  <si>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</si>
  <si>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</si>
  <si>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</si>
  <si>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</si>
  <si>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</si>
  <si>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</si>
  <si>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</si>
  <si>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</si>
  <si>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</si>
  <si>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</si>
  <si>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</si>
  <si>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</si>
  <si>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</si>
  <si>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</si>
  <si>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</si>
  <si>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</si>
  <si>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</si>
  <si>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</si>
  <si>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</si>
  <si>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</si>
  <si>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</si>
  <si>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</si>
  <si>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</si>
  <si>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</si>
  <si>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</si>
  <si>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</si>
  <si>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</si>
  <si>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</si>
  <si>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</si>
  <si>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</si>
  <si>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</si>
  <si>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</si>
  <si>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</si>
  <si>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</si>
  <si>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</si>
  <si>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</si>
  <si>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</si>
  <si>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</si>
  <si>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</si>
  <si>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</si>
  <si>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</si>
  <si>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</si>
  <si>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</si>
  <si>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</si>
  <si>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</si>
  <si>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</si>
  <si>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</si>
  <si>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</si>
  <si>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</si>
  <si>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</si>
  <si>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</si>
  <si>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</si>
  <si>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</si>
  <si>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</si>
  <si>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</si>
  <si>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</si>
  <si>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</si>
  <si>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</si>
  <si>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</si>
  <si>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</si>
  <si>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</si>
  <si>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</si>
  <si>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</si>
  <si>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</si>
  <si>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</si>
  <si>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</si>
  <si>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</si>
  <si>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</si>
  <si>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</si>
  <si>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</si>
  <si>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</si>
  <si>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</si>
  <si>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</si>
  <si>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</si>
  <si>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</si>
  <si>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</si>
  <si>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</si>
  <si>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</si>
  <si>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</si>
  <si>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</si>
  <si>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</si>
  <si>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</si>
  <si>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</si>
  <si>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</si>
  <si>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</si>
  <si>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</si>
  <si>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</si>
  <si>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</si>
  <si>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</si>
  <si>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</si>
  <si>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</si>
  <si>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</si>
  <si>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</si>
  <si>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</si>
  <si>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</si>
  <si>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</si>
  <si>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</si>
  <si>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</si>
  <si>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</si>
  <si>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</si>
  <si>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</si>
  <si>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</si>
  <si>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</si>
  <si>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</si>
  <si>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</si>
  <si>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</si>
  <si>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</si>
  <si>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</si>
  <si>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</si>
  <si>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</si>
  <si>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</si>
  <si>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</si>
  <si>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</si>
  <si>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</si>
  <si>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</si>
  <si>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</si>
  <si>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</si>
  <si>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</si>
  <si>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</si>
  <si>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</si>
  <si>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</si>
  <si>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</si>
  <si>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</si>
  <si>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</si>
  <si>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</si>
  <si>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</si>
  <si>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</si>
  <si>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</si>
  <si>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</si>
  <si>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</si>
  <si>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</si>
  <si>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</si>
  <si>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</si>
  <si>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</si>
  <si>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</si>
  <si>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</si>
  <si>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</si>
  <si>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</si>
  <si>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</si>
  <si>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</si>
  <si>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</si>
  <si>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</si>
  <si>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</si>
  <si>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</si>
  <si>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</si>
  <si>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</si>
  <si>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</si>
  <si>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</si>
  <si>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</si>
  <si>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</si>
  <si>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</si>
  <si>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</si>
  <si>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</si>
  <si>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</si>
  <si>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</si>
  <si>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</si>
  <si>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</si>
  <si>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</si>
  <si>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</si>
  <si>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</si>
  <si>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</si>
  <si>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</si>
  <si>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</si>
  <si>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</si>
  <si>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</si>
  <si>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</si>
  <si>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</si>
  <si>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</si>
  <si>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</si>
  <si>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</si>
  <si>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</si>
  <si>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</si>
  <si>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</si>
  <si>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</si>
  <si>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</si>
  <si>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</si>
  <si>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</si>
  <si>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</si>
  <si>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</si>
  <si>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</si>
  <si>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</si>
  <si>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</si>
  <si>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</si>
  <si>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</si>
  <si>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</si>
  <si>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</si>
  <si>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</si>
  <si>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</si>
  <si>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</si>
  <si>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</si>
  <si>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</si>
  <si>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</si>
  <si>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</si>
  <si>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</si>
  <si>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</si>
  <si>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</si>
  <si>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</si>
  <si>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</si>
  <si>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</si>
  <si>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</si>
  <si>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</si>
  <si>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</si>
  <si>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</si>
  <si>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</si>
  <si>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</si>
  <si>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</si>
  <si>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</si>
  <si>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</si>
  <si>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</si>
  <si>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</si>
  <si>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</si>
  <si>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</si>
  <si>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</si>
  <si>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</si>
  <si>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</si>
  <si>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</si>
  <si>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</si>
  <si>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</si>
  <si>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</si>
  <si>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</si>
  <si>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</si>
  <si>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</si>
  <si>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</si>
  <si>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</si>
  <si>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</si>
  <si>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</si>
  <si>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</si>
  <si>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</si>
  <si>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</si>
  <si>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</si>
  <si>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</si>
  <si>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</si>
  <si>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</si>
  <si>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</si>
  <si>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</si>
  <si>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</si>
  <si>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</si>
  <si>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</si>
  <si>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</si>
  <si>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</si>
  <si>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</si>
  <si>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</si>
  <si>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</si>
  <si>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</si>
  <si>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</si>
  <si>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</si>
  <si>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</si>
  <si>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</si>
  <si>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</si>
  <si>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</si>
  <si>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</si>
  <si>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</si>
  <si>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</si>
  <si>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</si>
  <si>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</si>
  <si>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</si>
  <si>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</si>
  <si>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</si>
  <si>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</si>
  <si>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</si>
  <si>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</si>
  <si>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</si>
  <si>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</si>
  <si>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</si>
  <si>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</si>
  <si>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</si>
  <si>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</si>
  <si>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</si>
  <si>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</si>
  <si>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</si>
  <si>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</si>
  <si>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</si>
  <si>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</si>
  <si>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</si>
  <si>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</si>
  <si>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</si>
  <si>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</si>
  <si>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</si>
  <si>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</si>
  <si>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</si>
  <si>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</si>
  <si>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</si>
  <si>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</si>
  <si>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</si>
  <si>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</si>
  <si>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</si>
  <si>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</si>
  <si>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</si>
  <si>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</si>
  <si>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</si>
  <si>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</si>
  <si>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</si>
  <si>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</si>
  <si>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</si>
  <si>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</si>
  <si>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</si>
  <si>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</si>
  <si>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</si>
  <si>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</si>
  <si>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</si>
  <si>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</si>
  <si>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</si>
  <si>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</si>
  <si>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</si>
  <si>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</si>
  <si>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</si>
  <si>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</si>
  <si>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</si>
  <si>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</si>
  <si>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</si>
  <si>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</si>
  <si>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</si>
  <si>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</si>
  <si>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</si>
  <si>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</si>
  <si>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</si>
  <si>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</si>
  <si>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</si>
  <si>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</si>
  <si>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</si>
  <si>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</si>
  <si>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</si>
  <si>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</si>
  <si>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</si>
  <si>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</si>
  <si>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</si>
  <si>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</si>
  <si>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</si>
  <si>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</si>
  <si>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</si>
  <si>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</si>
  <si>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</si>
  <si>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</si>
  <si>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</si>
  <si>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</si>
  <si>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</si>
  <si>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</si>
  <si>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</si>
  <si>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</si>
  <si>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</si>
  <si>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</si>
  <si>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</si>
  <si>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</si>
  <si>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</si>
  <si>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</si>
  <si>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</si>
  <si>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</si>
  <si>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</si>
  <si>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</si>
  <si>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</si>
  <si>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</si>
  <si>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</si>
  <si>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</si>
  <si>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</si>
  <si>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</si>
  <si>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</si>
  <si>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</si>
  <si>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</si>
  <si>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</si>
  <si>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</si>
  <si>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</si>
  <si>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</si>
  <si>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</si>
  <si>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</si>
  <si>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</si>
  <si>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</si>
  <si>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</si>
  <si>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</si>
  <si>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</si>
  <si>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</si>
  <si>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</si>
  <si>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</si>
  <si>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</si>
  <si>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</si>
  <si>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</si>
  <si>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</si>
  <si>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</si>
  <si>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</si>
  <si>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</si>
  <si>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</si>
  <si>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</si>
  <si>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</si>
  <si>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</si>
  <si>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</si>
  <si>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</si>
  <si>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</si>
  <si>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</si>
  <si>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</si>
  <si>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</si>
  <si>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</si>
  <si>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</si>
  <si>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</si>
  <si>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</si>
  <si>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</si>
  <si>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</si>
  <si>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</si>
  <si>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</si>
  <si>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</si>
  <si>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</si>
  <si>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</si>
  <si>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</si>
  <si>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</si>
  <si>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</si>
  <si>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</si>
  <si>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</si>
  <si>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</si>
  <si>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</si>
  <si>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</si>
  <si>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</si>
  <si>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</si>
  <si>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</si>
  <si>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</si>
  <si>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</si>
  <si>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</si>
  <si>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</si>
  <si>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</si>
  <si>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</si>
  <si>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</si>
  <si>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</si>
  <si>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</si>
  <si>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</si>
  <si>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</si>
  <si>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</si>
  <si>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</si>
  <si>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</si>
  <si>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</si>
  <si>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</si>
  <si>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</si>
  <si>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</si>
  <si>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</si>
  <si>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</si>
  <si>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</si>
  <si>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</si>
  <si>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</si>
  <si>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</si>
  <si>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</si>
  <si>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</si>
  <si>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</si>
  <si>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</si>
  <si>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</si>
  <si>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</si>
  <si>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</si>
  <si>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</si>
  <si>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</si>
  <si>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</si>
  <si>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</si>
  <si>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</si>
  <si>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</si>
  <si>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</si>
  <si>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</si>
  <si>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</si>
  <si>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</si>
  <si>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</si>
  <si>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</si>
  <si>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</si>
  <si>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</si>
  <si>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</si>
  <si>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</si>
  <si>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</si>
  <si>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</si>
  <si>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</si>
  <si>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</si>
  <si>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</si>
  <si>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</si>
  <si>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</si>
  <si>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</si>
  <si>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</si>
  <si>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</si>
  <si>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</si>
  <si>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</si>
  <si>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</si>
  <si>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</si>
  <si>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</si>
  <si>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</si>
  <si>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</si>
  <si>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</si>
  <si>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</si>
  <si>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</si>
  <si>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</si>
  <si>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</si>
  <si>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</si>
  <si>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</si>
  <si>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</si>
  <si>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</si>
  <si>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</si>
  <si>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</si>
  <si>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</si>
  <si>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</si>
  <si>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</si>
  <si>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</si>
  <si>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</si>
  <si>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</si>
  <si>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</si>
  <si>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</si>
  <si>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</si>
  <si>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</si>
  <si>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</si>
  <si>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</si>
  <si>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</si>
  <si>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</si>
  <si>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</si>
  <si>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</si>
  <si>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</si>
  <si>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</si>
  <si>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</si>
  <si>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</si>
  <si>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</si>
  <si>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</si>
  <si>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</si>
  <si>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</si>
  <si>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</si>
  <si>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</si>
  <si>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</si>
  <si>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</si>
  <si>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</si>
  <si>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</si>
  <si>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</si>
  <si>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</si>
  <si>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</si>
  <si>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</si>
  <si>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</si>
  <si>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</si>
  <si>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</si>
  <si>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</si>
  <si>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</si>
  <si>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</si>
  <si>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</si>
  <si>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</si>
  <si>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</si>
  <si>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</si>
  <si>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</si>
  <si>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</si>
  <si>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</si>
  <si>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</si>
  <si>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</si>
  <si>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</si>
  <si>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</si>
  <si>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</si>
  <si>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</si>
  <si>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</si>
  <si>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</si>
  <si>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</si>
  <si>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</si>
  <si>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</si>
  <si>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</si>
  <si>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</si>
  <si>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</si>
  <si>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</si>
  <si>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</si>
  <si>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</si>
  <si>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</si>
  <si>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</si>
  <si>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</si>
  <si>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</si>
  <si>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</si>
  <si>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</si>
  <si>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</si>
  <si>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</si>
  <si>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</si>
  <si>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</si>
  <si>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</si>
  <si>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</si>
  <si>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</si>
  <si>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</si>
  <si>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</si>
  <si>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</si>
  <si>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</si>
  <si>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</si>
  <si>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</si>
  <si>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</si>
  <si>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</si>
  <si>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</si>
  <si>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</si>
  <si>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</si>
  <si>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</si>
  <si>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</si>
  <si>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</si>
  <si>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</si>
  <si>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</si>
  <si>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</si>
  <si>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</si>
  <si>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</si>
  <si>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</si>
  <si>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</si>
  <si>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</si>
  <si>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</si>
  <si>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</si>
  <si>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</si>
  <si>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</si>
  <si>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</si>
  <si>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</si>
  <si>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</si>
  <si>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</si>
  <si>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</si>
  <si>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</si>
  <si>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</si>
  <si>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</si>
  <si>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</si>
  <si>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</si>
  <si>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</si>
  <si>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</si>
  <si>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</si>
  <si>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</si>
  <si>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</si>
  <si>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</si>
  <si>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</si>
  <si>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</si>
  <si>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</si>
  <si>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</si>
  <si>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</si>
  <si>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</si>
  <si>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</si>
  <si>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</si>
  <si>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</si>
  <si>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</si>
  <si>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</si>
  <si>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</si>
  <si>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</si>
  <si>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</si>
  <si>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</si>
  <si>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</si>
  <si>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</si>
  <si>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</si>
  <si>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</si>
  <si>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</si>
  <si>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</si>
  <si>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</si>
  <si>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</si>
  <si>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</si>
  <si>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</si>
  <si>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</si>
  <si>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</si>
  <si>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</si>
  <si>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</si>
  <si>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</si>
  <si>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</si>
  <si>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</si>
  <si>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</si>
  <si>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</si>
  <si>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</si>
  <si>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</si>
  <si>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</si>
  <si>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</si>
  <si>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</si>
  <si>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</si>
  <si>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</si>
  <si>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</si>
  <si>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</si>
  <si>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</si>
  <si>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</si>
  <si>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</si>
  <si>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</si>
  <si>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</si>
  <si>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</si>
  <si>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</si>
  <si>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</si>
  <si>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</si>
  <si>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</si>
  <si>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</si>
  <si>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</si>
  <si>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</si>
  <si>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</si>
  <si>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</si>
  <si>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</si>
  <si>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</si>
  <si>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</si>
  <si>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</si>
  <si>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</si>
  <si>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</si>
  <si>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</si>
  <si>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</si>
  <si>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</si>
  <si>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</si>
  <si>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</si>
  <si>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</si>
  <si>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</si>
  <si>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</si>
  <si>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</si>
  <si>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</si>
  <si>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</si>
  <si>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</si>
  <si>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</si>
  <si>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</si>
  <si>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</si>
  <si>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</si>
  <si>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</si>
  <si>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</si>
  <si>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</si>
  <si>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</si>
  <si>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</si>
  <si>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</si>
  <si>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</si>
  <si>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</si>
  <si>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</si>
  <si>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</si>
  <si>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</si>
  <si>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</si>
  <si>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</si>
  <si>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</si>
  <si>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</si>
  <si>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</si>
  <si>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</si>
  <si>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</si>
  <si>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</si>
  <si>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</si>
  <si>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</si>
  <si>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</si>
  <si>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</si>
  <si>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</si>
  <si>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</si>
  <si>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</si>
  <si>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</si>
  <si>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</si>
  <si>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</si>
  <si>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</si>
  <si>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</si>
  <si>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</si>
  <si>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</si>
  <si>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</si>
  <si>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</si>
  <si>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</si>
  <si>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</si>
  <si>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</si>
  <si>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</si>
  <si>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</si>
  <si>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</si>
  <si>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</si>
  <si>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</si>
  <si>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</si>
  <si>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</si>
  <si>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</si>
  <si>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</si>
  <si>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</si>
  <si>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</si>
  <si>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</si>
  <si>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</si>
  <si>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</si>
  <si>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</si>
  <si>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</si>
  <si>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</si>
  <si>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</si>
  <si>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</si>
  <si>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</si>
  <si>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</si>
  <si>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</si>
  <si>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</si>
  <si>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</si>
  <si>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</si>
  <si>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</si>
  <si>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</si>
  <si>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</si>
  <si>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</si>
  <si>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</si>
  <si>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</si>
  <si>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</si>
  <si>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</si>
  <si>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</si>
  <si>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</si>
  <si>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</si>
  <si>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</si>
  <si>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</si>
  <si>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</si>
  <si>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</si>
  <si>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</si>
  <si>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</si>
  <si>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</si>
  <si>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</si>
  <si>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</si>
  <si>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</si>
  <si>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</si>
  <si>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</si>
  <si>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</si>
  <si>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</si>
  <si>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</si>
  <si>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</si>
  <si>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</si>
  <si>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</si>
  <si>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</si>
  <si>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</si>
  <si>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</si>
  <si>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</si>
  <si>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</si>
  <si>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</si>
  <si>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</si>
  <si>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</si>
  <si>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</si>
  <si>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</si>
  <si>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</si>
  <si>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</si>
  <si>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</si>
  <si>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</si>
  <si>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</si>
  <si>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</si>
  <si>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</si>
  <si>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</si>
  <si>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</si>
  <si>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</si>
  <si>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</si>
  <si>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</si>
  <si>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</si>
  <si>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</si>
  <si>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</si>
  <si>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</si>
  <si>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</si>
  <si>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</si>
  <si>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</si>
  <si>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</si>
  <si>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</si>
  <si>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</si>
  <si>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</si>
  <si>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</si>
  <si>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</si>
  <si>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</si>
  <si>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</si>
  <si>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</si>
  <si>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</si>
  <si>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</si>
  <si>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</si>
  <si>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</si>
  <si>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</si>
  <si>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</si>
  <si>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</si>
  <si>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</si>
  <si>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</si>
  <si>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</si>
  <si>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</si>
  <si>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</si>
  <si>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</si>
  <si>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</si>
  <si>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</si>
  <si>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</si>
  <si>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</si>
  <si>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</si>
  <si>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</si>
  <si>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</si>
  <si>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</si>
  <si>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</si>
  <si>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</si>
  <si>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</si>
  <si>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</si>
  <si>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</si>
  <si>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</si>
  <si>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</si>
  <si>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</si>
  <si>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</si>
  <si>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</si>
  <si>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</si>
  <si>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</si>
  <si>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</si>
  <si>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</si>
  <si>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</si>
  <si>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</si>
  <si>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</si>
  <si>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</si>
  <si>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</si>
  <si>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</si>
  <si>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</si>
  <si>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</si>
  <si>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</si>
  <si>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</si>
  <si>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</si>
  <si>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</si>
  <si>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</si>
  <si>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</si>
  <si>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</si>
  <si>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</si>
  <si>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</si>
  <si>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</si>
  <si>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</si>
  <si>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</si>
  <si>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</si>
  <si>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</si>
  <si>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</si>
  <si>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</si>
  <si>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</si>
  <si>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</si>
  <si>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</si>
  <si>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</si>
  <si>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</si>
  <si>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</si>
  <si>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</si>
  <si>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</si>
  <si>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</si>
  <si>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</si>
  <si>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</si>
  <si>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</si>
  <si>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</si>
  <si>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</si>
  <si>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</si>
  <si>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</si>
  <si>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</si>
  <si>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</si>
  <si>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</si>
  <si>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</si>
  <si>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</si>
  <si>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</si>
  <si>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</si>
  <si>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</si>
  <si>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</si>
  <si>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</si>
  <si>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</si>
  <si>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</si>
  <si>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</si>
  <si>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</si>
  <si>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</si>
  <si>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</si>
  <si>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</si>
  <si>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</si>
  <si>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</si>
  <si>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</si>
  <si>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</si>
  <si>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</si>
  <si>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</si>
  <si>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</si>
  <si>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</si>
  <si>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</si>
  <si>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</si>
  <si>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</si>
  <si>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</si>
  <si>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</si>
  <si>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</si>
  <si>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</si>
  <si>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</si>
  <si>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</si>
  <si>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</si>
  <si>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</si>
  <si>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</si>
  <si>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</si>
  <si>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</si>
  <si>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</si>
  <si>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</si>
  <si>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</si>
  <si>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</si>
  <si>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</si>
  <si>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</si>
  <si>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</si>
  <si>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</si>
  <si>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</si>
  <si>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</si>
  <si>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</si>
  <si>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</si>
  <si>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</si>
  <si>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</si>
  <si>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</si>
  <si>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</si>
  <si>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</si>
  <si>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</si>
  <si>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</si>
  <si>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</si>
  <si>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</si>
  <si>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</si>
  <si>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</si>
  <si>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</si>
  <si>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</si>
  <si>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</si>
  <si>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</si>
  <si>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</si>
  <si>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</si>
  <si>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</si>
  <si>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</si>
  <si>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</si>
  <si>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</si>
  <si>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</si>
  <si>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</si>
  <si>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</si>
  <si>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</si>
  <si>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</si>
  <si>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</si>
  <si>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</si>
  <si>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</si>
  <si>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</si>
  <si>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</si>
  <si>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</si>
  <si>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</si>
  <si>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</si>
  <si>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</si>
  <si>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</si>
  <si>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</si>
  <si>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</si>
  <si>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</si>
  <si>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</si>
  <si>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</si>
  <si>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</si>
  <si>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</si>
  <si>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</si>
  <si>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</si>
  <si>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</si>
  <si>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</si>
  <si>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</si>
  <si>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</si>
  <si>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</si>
  <si>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</si>
  <si>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</si>
  <si>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</si>
  <si>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</si>
  <si>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</si>
  <si>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</si>
  <si>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</si>
  <si>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</si>
  <si>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</si>
  <si>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</si>
  <si>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</si>
  <si>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</si>
  <si>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</si>
  <si>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</si>
  <si>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</si>
  <si>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</si>
  <si>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</si>
  <si>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</si>
  <si>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</si>
  <si>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</si>
  <si>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</si>
  <si>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</si>
  <si>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</si>
  <si>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</si>
  <si>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</si>
  <si>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</si>
  <si>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</si>
  <si>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</si>
  <si>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</si>
  <si>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</si>
  <si>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</si>
  <si>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</si>
  <si>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</si>
  <si>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</si>
  <si>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</si>
  <si>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</si>
  <si>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</si>
  <si>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</si>
  <si>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</si>
  <si>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</si>
  <si>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</si>
  <si>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</si>
  <si>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</si>
  <si>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</si>
  <si>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</si>
  <si>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</si>
  <si>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</si>
  <si>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</si>
  <si>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</si>
  <si>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</si>
  <si>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</si>
  <si>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</si>
  <si>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</si>
  <si>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</si>
  <si>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</si>
  <si>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</si>
  <si>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</si>
  <si>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</si>
  <si>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</si>
  <si>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</si>
  <si>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</si>
  <si>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</si>
  <si>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</si>
  <si>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</si>
  <si>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</si>
  <si>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</si>
  <si>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</si>
  <si>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</si>
  <si>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</si>
  <si>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</si>
  <si>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</si>
  <si>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</si>
  <si>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</si>
  <si>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</si>
  <si>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</si>
  <si>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</si>
  <si>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</si>
  <si>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</si>
  <si>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</si>
  <si>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</si>
  <si>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</si>
  <si>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</si>
  <si>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</si>
  <si>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</si>
  <si>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</si>
  <si>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</si>
  <si>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</si>
  <si>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</si>
  <si>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</si>
  <si>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</si>
  <si>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</si>
  <si>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</si>
  <si>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</si>
  <si>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</si>
  <si>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</si>
  <si>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</si>
  <si>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</si>
  <si>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</si>
  <si>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</si>
  <si>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</si>
  <si>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</si>
  <si>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</si>
  <si>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</si>
  <si>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</si>
  <si>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</si>
  <si>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</si>
  <si>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</si>
  <si>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</si>
  <si>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</si>
  <si>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</si>
  <si>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</si>
  <si>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</si>
  <si>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</si>
  <si>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</si>
  <si>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</si>
  <si>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</si>
  <si>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</si>
  <si>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</si>
  <si>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</si>
  <si>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</si>
  <si>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</si>
  <si>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</si>
  <si>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</si>
  <si>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</si>
  <si>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</si>
  <si>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</si>
  <si>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</si>
  <si>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</si>
  <si>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</si>
  <si>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</si>
  <si>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</si>
  <si>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</si>
  <si>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</si>
  <si>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</si>
  <si>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</si>
  <si>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</si>
  <si>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</si>
  <si>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</si>
  <si>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</si>
  <si>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</si>
  <si>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</si>
  <si>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</si>
  <si>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</si>
  <si>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</si>
  <si>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</si>
  <si>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</si>
  <si>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</si>
  <si>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</si>
  <si>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</si>
  <si>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</si>
  <si>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</si>
  <si>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</si>
  <si>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</si>
  <si>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</si>
  <si>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</si>
  <si>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</si>
  <si>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</si>
  <si>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</si>
  <si>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</si>
  <si>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</si>
  <si>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</si>
  <si>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</si>
  <si>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</si>
  <si>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</si>
  <si>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</si>
  <si>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</si>
  <si>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</si>
  <si>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</si>
  <si>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</si>
  <si>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</si>
  <si>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</si>
  <si>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</si>
  <si>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</si>
  <si>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</si>
  <si>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</si>
  <si>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</si>
  <si>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</si>
  <si>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</si>
  <si>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</si>
  <si>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</si>
  <si>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</si>
  <si>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</si>
  <si>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</si>
  <si>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</si>
  <si>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</si>
  <si>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</si>
  <si>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</si>
  <si>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</si>
  <si>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</si>
  <si>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</si>
  <si>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</si>
  <si>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</si>
  <si>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</si>
  <si>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</si>
  <si>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</si>
  <si>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</si>
  <si>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</si>
  <si>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</si>
  <si>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</si>
  <si>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</si>
  <si>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</si>
  <si>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</si>
  <si>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</si>
  <si>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</si>
  <si>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</si>
  <si>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</si>
  <si>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</si>
  <si>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</si>
  <si>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</si>
  <si>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</si>
  <si>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</si>
  <si>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</si>
  <si>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</si>
  <si>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</si>
  <si>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</si>
  <si>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</si>
  <si>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</si>
  <si>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</si>
  <si>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</si>
  <si>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</si>
  <si>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</si>
  <si>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</si>
  <si>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</si>
  <si>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</si>
  <si>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</si>
  <si>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</si>
  <si>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</si>
  <si>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</si>
  <si>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</si>
  <si>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</si>
  <si>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</si>
  <si>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</si>
  <si>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</si>
  <si>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</si>
  <si>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</si>
  <si>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</si>
  <si>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</si>
  <si>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</si>
  <si>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</si>
  <si>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</si>
  <si>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</si>
  <si>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</si>
  <si>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</si>
  <si>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</si>
  <si>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</si>
  <si>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</si>
  <si>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</si>
  <si>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</si>
  <si>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</si>
  <si>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</si>
  <si>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</si>
  <si>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</si>
  <si>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</si>
  <si>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</si>
  <si>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</si>
  <si>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</si>
  <si>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</si>
  <si>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</si>
  <si>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</si>
  <si>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</si>
  <si>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</si>
  <si>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</si>
  <si>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</si>
  <si>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</si>
  <si>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</si>
  <si>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</si>
  <si>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</si>
  <si>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</si>
  <si>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</si>
  <si>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</si>
  <si>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</si>
  <si>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</si>
  <si>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</si>
  <si>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</si>
  <si>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</si>
  <si>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</si>
  <si>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</si>
  <si>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</si>
  <si>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</si>
  <si>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</si>
  <si>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</si>
  <si>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</si>
  <si>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</si>
  <si>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</si>
  <si>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</si>
  <si>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</si>
  <si>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</si>
  <si>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</si>
  <si>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</si>
  <si>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</si>
  <si>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</si>
  <si>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</si>
  <si>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</si>
  <si>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</si>
  <si>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</si>
  <si>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</si>
  <si>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</si>
  <si>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</si>
  <si>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</si>
  <si>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</si>
  <si>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</si>
  <si>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</si>
  <si>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</si>
  <si>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</si>
  <si>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</si>
  <si>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</si>
  <si>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</si>
  <si>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</si>
  <si>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</si>
  <si>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</si>
  <si>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</si>
  <si>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</si>
  <si>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</si>
  <si>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</si>
  <si>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</si>
  <si>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</si>
  <si>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</si>
  <si>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</si>
  <si>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</si>
  <si>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</si>
  <si>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</si>
  <si>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</si>
  <si>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</si>
  <si>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</si>
  <si>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</si>
  <si>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</si>
  <si>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</si>
  <si>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</si>
  <si>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</si>
  <si>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</si>
  <si>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</si>
  <si>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</si>
  <si>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</si>
  <si>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</si>
  <si>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</si>
  <si>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</si>
  <si>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</si>
  <si>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</si>
  <si>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</si>
  <si>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</si>
  <si>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</si>
  <si>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</si>
  <si>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</si>
  <si>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</si>
  <si>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</si>
  <si>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</si>
  <si>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</si>
  <si>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</si>
  <si>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</si>
  <si>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</si>
  <si>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</si>
  <si>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</si>
  <si>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</si>
  <si>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</si>
  <si>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</si>
  <si>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</si>
  <si>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</si>
  <si>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</si>
  <si>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</si>
  <si>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</si>
  <si>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</si>
  <si>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</si>
  <si>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</si>
  <si>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</si>
  <si>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</si>
  <si>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</si>
  <si>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</si>
  <si>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</si>
  <si>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</si>
  <si>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</si>
  <si>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</si>
  <si>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</si>
  <si>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</si>
  <si>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</si>
  <si>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</si>
  <si>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</si>
  <si>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</si>
  <si>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</si>
  <si>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</si>
  <si>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</si>
  <si>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</si>
  <si>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</si>
  <si>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</si>
  <si>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</si>
  <si>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</si>
  <si>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</si>
  <si>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</si>
  <si>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</si>
  <si>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</si>
  <si>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</si>
  <si>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</si>
  <si>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</si>
  <si>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</si>
  <si>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</si>
  <si>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</si>
  <si>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</si>
  <si>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</si>
  <si>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</si>
  <si>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</si>
  <si>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</si>
  <si>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</si>
  <si>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</si>
  <si>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</si>
  <si>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</si>
  <si>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</si>
  <si>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</si>
  <si>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</si>
  <si>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</si>
  <si>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</si>
  <si>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</si>
  <si>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</si>
  <si>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</si>
  <si>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</si>
  <si>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</si>
  <si>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</si>
  <si>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</si>
  <si>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</si>
  <si>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</si>
  <si>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</si>
  <si>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</si>
  <si>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</si>
  <si>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</si>
  <si>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</si>
  <si>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</si>
  <si>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</si>
  <si>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</si>
  <si>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</si>
  <si>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</si>
  <si>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</si>
  <si>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</si>
  <si>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</si>
  <si>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</si>
  <si>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</si>
  <si>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</si>
  <si>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</si>
  <si>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</si>
  <si>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</si>
  <si>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</si>
  <si>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</si>
  <si>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</si>
  <si>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</si>
  <si>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</si>
  <si>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</si>
  <si>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</si>
  <si>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</si>
  <si>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</si>
  <si>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</si>
  <si>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</si>
  <si>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</si>
  <si>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</si>
  <si>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</si>
  <si>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</si>
  <si>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</si>
  <si>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</si>
  <si>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</si>
  <si>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</si>
  <si>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</si>
  <si>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</si>
  <si>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</si>
  <si>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</si>
  <si>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</si>
  <si>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</si>
  <si>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</si>
  <si>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</si>
  <si>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</si>
  <si>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</si>
  <si>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</si>
  <si>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</si>
  <si>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</si>
  <si>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</si>
  <si>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</si>
  <si>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</si>
  <si>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</si>
  <si>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</si>
  <si>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</si>
  <si>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</si>
  <si>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</si>
  <si>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</si>
  <si>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</si>
  <si>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</si>
  <si>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</si>
  <si>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</si>
  <si>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</si>
  <si>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</si>
  <si>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</si>
  <si>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</si>
  <si>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</si>
  <si>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</si>
  <si>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</si>
  <si>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</si>
  <si>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</si>
  <si>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</si>
  <si>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</si>
  <si>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</si>
  <si>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</si>
  <si>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</si>
  <si>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</si>
  <si>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</si>
  <si>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</si>
  <si>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</si>
  <si>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</si>
  <si>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</si>
  <si>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</si>
  <si>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</si>
  <si>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</si>
  <si>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</si>
  <si>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</si>
  <si>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</si>
  <si>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</si>
  <si>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</si>
  <si>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</si>
  <si>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</si>
  <si>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</si>
  <si>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</si>
  <si>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</si>
  <si>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</si>
  <si>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</si>
  <si>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</si>
  <si>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</si>
  <si>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</si>
  <si>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</si>
  <si>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</si>
  <si>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</si>
  <si>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</si>
  <si>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</si>
  <si>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</si>
  <si>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</si>
  <si>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</si>
  <si>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</si>
  <si>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</si>
  <si>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</si>
  <si>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</si>
  <si>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</si>
  <si>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</si>
  <si>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</si>
  <si>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</si>
  <si>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</si>
  <si>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</si>
  <si>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</si>
  <si>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</si>
  <si>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</si>
  <si>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</si>
  <si>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</si>
  <si>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</si>
  <si>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</si>
  <si>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</si>
  <si>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</si>
  <si>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</si>
  <si>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</si>
  <si>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</si>
  <si>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</si>
  <si>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</si>
  <si>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</si>
  <si>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</si>
  <si>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</si>
  <si>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</si>
  <si>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</si>
  <si>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</si>
  <si>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</si>
  <si>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</si>
  <si>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</si>
  <si>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</si>
  <si>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</si>
  <si>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</si>
  <si>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</si>
  <si>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</si>
  <si>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</si>
  <si>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</si>
  <si>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</si>
  <si>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</si>
  <si>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</si>
  <si>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</si>
  <si>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</si>
  <si>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</si>
  <si>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</si>
  <si>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</si>
  <si>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</si>
  <si>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</si>
  <si>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</si>
  <si>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</si>
  <si>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</si>
  <si>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</si>
  <si>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</si>
  <si>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</si>
  <si>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</si>
  <si>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</si>
  <si>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</si>
  <si>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</si>
  <si>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</si>
  <si>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</si>
  <si>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</si>
  <si>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</si>
  <si>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</si>
  <si>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</si>
  <si>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</si>
  <si>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</si>
  <si>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</si>
  <si>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</si>
  <si>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</si>
  <si>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</si>
  <si>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</si>
  <si>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</si>
  <si>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</si>
  <si>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</si>
  <si>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</si>
  <si>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</si>
  <si>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</si>
  <si>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</si>
  <si>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</si>
  <si>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</si>
  <si>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</si>
  <si>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</si>
  <si>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</si>
  <si>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</si>
  <si>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</si>
  <si>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</si>
  <si>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</si>
  <si>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</si>
  <si>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</si>
  <si>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</si>
  <si>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</si>
  <si>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</si>
  <si>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</si>
  <si>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</si>
  <si>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</si>
  <si>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</si>
  <si>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</si>
  <si>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</si>
  <si>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</si>
  <si>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</si>
  <si>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</si>
  <si>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</si>
  <si>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</si>
  <si>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</si>
  <si>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</si>
  <si>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</si>
  <si>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</si>
  <si>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</si>
  <si>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</si>
  <si>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</si>
  <si>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</si>
  <si>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</si>
  <si>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</si>
  <si>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</si>
  <si>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</si>
  <si>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</si>
  <si>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</si>
  <si>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</si>
  <si>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</si>
  <si>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</si>
  <si>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</si>
  <si>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</si>
  <si>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</si>
  <si>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</si>
  <si>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</si>
  <si>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</si>
  <si>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</si>
  <si>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</si>
  <si>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</si>
  <si>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</si>
  <si>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</si>
  <si>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</si>
  <si>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</si>
  <si>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</si>
  <si>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</si>
  <si>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</si>
  <si>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</si>
  <si>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</si>
  <si>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</si>
  <si>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</si>
  <si>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</si>
  <si>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</si>
  <si>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</si>
  <si>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</si>
  <si>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</si>
  <si>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</si>
  <si>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</si>
  <si>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</si>
  <si>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</si>
  <si>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</si>
  <si>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</si>
  <si>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</si>
  <si>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</si>
  <si>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</si>
  <si>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</si>
  <si>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</si>
  <si>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</si>
  <si>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</si>
  <si>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</si>
  <si>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</si>
  <si>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</si>
  <si>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</si>
  <si>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</si>
  <si>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</si>
  <si>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</si>
  <si>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</si>
  <si>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</si>
  <si>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</si>
  <si>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</si>
  <si>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</si>
  <si>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</si>
  <si>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</si>
  <si>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</si>
  <si>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</si>
  <si>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</si>
  <si>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</si>
  <si>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</si>
  <si>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</si>
  <si>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</si>
  <si>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</si>
  <si>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</si>
  <si>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</si>
  <si>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</si>
  <si>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</si>
  <si>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</si>
  <si>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</si>
  <si>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</si>
  <si>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</si>
  <si>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</si>
  <si>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</si>
  <si>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</si>
  <si>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</si>
  <si>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</si>
  <si>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</si>
  <si>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</si>
  <si>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</si>
  <si>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</si>
  <si>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</si>
  <si>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</si>
  <si>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</si>
  <si>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</si>
  <si>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</si>
  <si>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</si>
  <si>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</si>
  <si>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</si>
  <si>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</si>
  <si>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</si>
  <si>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</si>
  <si>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</si>
  <si>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</si>
  <si>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</si>
  <si>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</si>
  <si>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</si>
  <si>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</si>
  <si>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</si>
  <si>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</si>
  <si>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</si>
  <si>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</si>
  <si>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</si>
  <si>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</si>
  <si>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</si>
  <si>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</si>
  <si>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</si>
  <si>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</si>
  <si>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</si>
  <si>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</si>
  <si>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</si>
  <si>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</si>
  <si>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</si>
  <si>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</si>
  <si>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</si>
  <si>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</si>
  <si>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</si>
  <si>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</si>
  <si>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</si>
  <si>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</si>
  <si>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</si>
  <si>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</si>
  <si>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</si>
  <si>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</si>
  <si>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</si>
  <si>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</si>
  <si>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</si>
  <si>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</si>
  <si>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</si>
  <si>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</si>
  <si>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</si>
  <si>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</si>
  <si>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</si>
  <si>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</si>
  <si>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</si>
  <si>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</si>
  <si>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</si>
  <si>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</si>
  <si>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</si>
  <si>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</si>
  <si>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</si>
  <si>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</si>
  <si>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</si>
  <si>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</si>
  <si>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</si>
  <si>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</si>
  <si>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</si>
  <si>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</si>
  <si>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</si>
  <si>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</si>
  <si>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</si>
  <si>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</si>
  <si>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</si>
  <si>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</si>
  <si>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</si>
  <si>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</si>
  <si>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</si>
  <si>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</si>
  <si>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</si>
  <si>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</si>
  <si>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</si>
  <si>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</si>
  <si>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</si>
  <si>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</si>
  <si>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</si>
  <si>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</si>
  <si>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</si>
  <si>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</si>
  <si>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</si>
  <si>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</si>
  <si>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</si>
  <si>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</si>
  <si>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</si>
  <si>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</si>
  <si>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</si>
  <si>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</si>
  <si>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</si>
  <si>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</si>
  <si>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</si>
  <si>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</si>
  <si>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</si>
  <si>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</si>
  <si>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</si>
  <si>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</si>
  <si>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</si>
  <si>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</si>
  <si>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</si>
  <si>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</si>
  <si>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</si>
  <si>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</si>
  <si>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</si>
  <si>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</si>
  <si>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</si>
  <si>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</si>
  <si>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</si>
  <si>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</si>
  <si>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</si>
  <si>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</si>
  <si>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</si>
  <si>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</si>
  <si>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</si>
  <si>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</si>
  <si>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</si>
  <si>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</si>
  <si>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</si>
  <si>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</si>
  <si>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</si>
  <si>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</si>
  <si>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</si>
  <si>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</si>
  <si>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</si>
  <si>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</si>
  <si>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</si>
  <si>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</si>
  <si>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</si>
  <si>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</si>
  <si>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</si>
  <si>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</si>
  <si>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</si>
  <si>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</si>
  <si>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</si>
  <si>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</si>
  <si>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</si>
  <si>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</si>
  <si>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</si>
  <si>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</si>
  <si>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</si>
  <si>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</si>
  <si>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</si>
  <si>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</si>
  <si>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</si>
  <si>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</si>
  <si>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</si>
  <si>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</si>
  <si>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</si>
  <si>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</si>
  <si>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</si>
  <si>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</si>
  <si>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</si>
  <si>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</si>
  <si>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</si>
  <si>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</si>
  <si>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</si>
  <si>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</si>
  <si>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</si>
  <si>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</si>
  <si>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</si>
  <si>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</si>
  <si>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</si>
  <si>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</si>
  <si>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</si>
  <si>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</si>
  <si>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</si>
  <si>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</si>
  <si>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</si>
  <si>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</si>
  <si>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</si>
  <si>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</si>
  <si>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</si>
  <si>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</si>
  <si>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</si>
  <si>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</si>
  <si>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</si>
  <si>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</si>
  <si>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</si>
  <si>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</si>
  <si>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</si>
  <si>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</si>
  <si>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</si>
  <si>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</si>
  <si>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</si>
  <si>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</si>
  <si>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</si>
  <si>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</si>
  <si>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</si>
  <si>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</si>
  <si>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</si>
  <si>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</si>
  <si>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</si>
  <si>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</si>
  <si>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</si>
  <si>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</si>
  <si>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</si>
  <si>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</si>
  <si>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</si>
  <si>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</si>
  <si>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</si>
  <si>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</si>
  <si>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</si>
  <si>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</si>
  <si>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</si>
  <si>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</si>
  <si>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</si>
  <si>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</si>
  <si>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</si>
  <si>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</si>
  <si>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</si>
  <si>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</si>
  <si>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</si>
  <si>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</si>
  <si>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</si>
  <si>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</si>
  <si>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</si>
  <si>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</si>
  <si>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</si>
  <si>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</si>
  <si>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</si>
  <si>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</si>
  <si>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</si>
  <si>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</si>
  <si>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</si>
  <si>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</si>
  <si>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</si>
  <si>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</si>
  <si>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</si>
  <si>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</si>
  <si>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</si>
  <si>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</si>
  <si>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</si>
  <si>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</si>
  <si>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</si>
  <si>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</si>
  <si>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</si>
  <si>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</si>
  <si>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</si>
  <si>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</si>
  <si>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</si>
  <si>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</si>
  <si>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</si>
  <si>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</si>
  <si>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</si>
  <si>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</si>
  <si>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</si>
  <si>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</si>
  <si>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</si>
  <si>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</si>
  <si>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</si>
  <si>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</si>
  <si>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</si>
  <si>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</si>
  <si>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</si>
  <si>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</si>
  <si>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</si>
  <si>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</si>
  <si>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</si>
  <si>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</si>
  <si>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</si>
  <si>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</si>
  <si>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</si>
  <si>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</si>
  <si>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</si>
  <si>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</si>
  <si>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</si>
  <si>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</si>
  <si>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</si>
  <si>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</si>
  <si>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</si>
  <si>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</si>
  <si>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</si>
  <si>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</si>
  <si>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</si>
  <si>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</si>
  <si>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</si>
  <si>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</si>
  <si>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</si>
  <si>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</si>
  <si>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</si>
  <si>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</si>
  <si>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</si>
  <si>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</si>
  <si>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</si>
  <si>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</si>
  <si>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</si>
  <si>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</si>
  <si>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</si>
  <si>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</si>
  <si>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</si>
  <si>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</si>
  <si>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</si>
  <si>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</si>
  <si>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</si>
  <si>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</si>
  <si>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</si>
  <si>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</si>
  <si>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</si>
  <si>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</si>
  <si>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</si>
  <si>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</si>
  <si>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</si>
  <si>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</si>
  <si>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</si>
  <si>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</si>
  <si>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</si>
  <si>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</si>
  <si>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</si>
  <si>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</si>
  <si>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</si>
  <si>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</si>
  <si>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</si>
  <si>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</si>
  <si>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</si>
  <si>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</si>
  <si>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</si>
  <si>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</si>
  <si>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</si>
  <si>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</si>
  <si>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</si>
  <si>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</si>
  <si>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</si>
  <si>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</si>
  <si>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</si>
  <si>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</si>
  <si>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</si>
  <si>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</si>
  <si>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</si>
  <si>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</si>
  <si>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</si>
  <si>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</si>
  <si>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</si>
  <si>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</si>
  <si>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</si>
  <si>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</si>
  <si>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</si>
  <si>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</si>
  <si>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</si>
  <si>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</si>
  <si>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</si>
  <si>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</si>
  <si>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</si>
  <si>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</si>
  <si>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</si>
  <si>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</si>
  <si>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</si>
  <si>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</si>
  <si>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</si>
  <si>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</si>
  <si>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</si>
  <si>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</si>
  <si>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</si>
  <si>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</si>
  <si>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</si>
  <si>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</si>
  <si>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</si>
  <si>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</si>
  <si>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</si>
  <si>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</si>
  <si>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</si>
  <si>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</si>
  <si>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</si>
  <si>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</si>
  <si>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</si>
  <si>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</si>
  <si>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</si>
  <si>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</si>
  <si>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</si>
  <si>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</si>
  <si>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</si>
  <si>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</si>
  <si>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</si>
  <si>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</si>
  <si>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</si>
  <si>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</si>
  <si>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</si>
  <si>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</si>
  <si>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</si>
  <si>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</si>
  <si>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</si>
  <si>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</si>
  <si>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</si>
  <si>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</si>
  <si>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</si>
  <si>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</si>
  <si>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</si>
  <si>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</si>
  <si>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</si>
  <si>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</si>
  <si>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</si>
  <si>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</si>
  <si>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</si>
  <si>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</si>
  <si>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</si>
  <si>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</si>
  <si>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</si>
  <si>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</si>
  <si>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</si>
  <si>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</si>
  <si>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</si>
  <si>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</si>
  <si>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</si>
  <si>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</si>
  <si>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</si>
  <si>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</si>
  <si>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</si>
  <si>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</si>
  <si>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</si>
  <si>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</si>
  <si>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</si>
  <si>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</si>
  <si>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</si>
  <si>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</si>
  <si>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</si>
  <si>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</si>
  <si>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</si>
  <si>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</si>
  <si>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</si>
  <si>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</si>
  <si>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</si>
  <si>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</si>
  <si>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</si>
  <si>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</si>
  <si>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</si>
  <si>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</si>
  <si>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</si>
  <si>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</si>
  <si>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</si>
  <si>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</si>
  <si>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</si>
  <si>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</si>
  <si>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</si>
  <si>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</si>
  <si>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</si>
  <si>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</si>
  <si>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</si>
  <si>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</si>
  <si>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</si>
  <si>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</si>
  <si>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</si>
  <si>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</si>
  <si>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</si>
  <si>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</si>
  <si>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</si>
  <si>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</si>
  <si>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</si>
  <si>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</si>
  <si>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</si>
  <si>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</si>
  <si>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</si>
  <si>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</si>
  <si>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</si>
  <si>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</si>
  <si>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</si>
  <si>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</si>
  <si>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</si>
  <si>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</si>
  <si>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</si>
  <si>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</si>
  <si>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</si>
  <si>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</si>
  <si>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</si>
  <si>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</si>
  <si>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</si>
  <si>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</si>
  <si>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</si>
  <si>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</si>
  <si>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</si>
  <si>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</si>
  <si>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</si>
  <si>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</si>
  <si>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</si>
  <si>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</si>
  <si>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</si>
  <si>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</si>
  <si>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</si>
  <si>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</si>
  <si>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</si>
  <si>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</si>
  <si>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</si>
  <si>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</si>
  <si>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</si>
  <si>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</si>
  <si>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</si>
  <si>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</si>
  <si>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</si>
  <si>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</si>
  <si>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</si>
  <si>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</si>
  <si>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</si>
  <si>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</si>
  <si>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</si>
  <si>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</si>
  <si>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</si>
  <si>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</si>
  <si>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</si>
  <si>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</si>
  <si>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</si>
  <si>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</si>
  <si>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</si>
  <si>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</si>
  <si>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</si>
  <si>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</si>
  <si>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</si>
  <si>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</si>
  <si>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</si>
  <si>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</si>
  <si>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</si>
  <si>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</si>
  <si>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</si>
  <si>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</si>
  <si>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</si>
  <si>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</si>
  <si>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</si>
  <si>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</si>
  <si>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</si>
  <si>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</si>
  <si>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</si>
  <si>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</si>
  <si>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</si>
  <si>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</si>
  <si>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</si>
  <si>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</si>
  <si>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</si>
  <si>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</si>
  <si>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</si>
  <si>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</si>
  <si>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</si>
  <si>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</si>
  <si>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</si>
  <si>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</si>
  <si>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</si>
  <si>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</si>
  <si>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</si>
  <si>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</si>
  <si>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</si>
  <si>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</si>
  <si>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</si>
  <si>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</si>
  <si>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</si>
  <si>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</si>
  <si>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</si>
  <si>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</si>
  <si>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</si>
  <si>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</si>
  <si>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</si>
  <si>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</si>
  <si>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</si>
  <si>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</si>
  <si>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</si>
  <si>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</si>
  <si>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</si>
  <si>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</si>
  <si>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</si>
  <si>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</si>
  <si>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</si>
  <si>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</si>
  <si>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</si>
  <si>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</si>
  <si>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</si>
  <si>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</si>
  <si>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</si>
  <si>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</si>
  <si>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</si>
  <si>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</si>
  <si>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</si>
  <si>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</si>
  <si>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</si>
  <si>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</si>
  <si>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</si>
  <si>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</si>
  <si>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</si>
  <si>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</si>
  <si>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</si>
  <si>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</si>
  <si>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</si>
  <si>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</si>
  <si>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</si>
  <si>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</si>
  <si>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</si>
  <si>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</si>
  <si>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</si>
  <si>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</si>
  <si>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</si>
  <si>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</si>
  <si>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</si>
  <si>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</si>
  <si>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</si>
  <si>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</si>
  <si>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</si>
  <si>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</si>
  <si>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</si>
  <si>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</si>
  <si>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</si>
  <si>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</si>
  <si>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</si>
  <si>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</si>
  <si>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</si>
  <si>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</si>
  <si>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</si>
  <si>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</si>
  <si>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</si>
  <si>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</si>
  <si>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</si>
  <si>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</si>
  <si>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</si>
  <si>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</si>
  <si>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</si>
  <si>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</si>
  <si>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</si>
  <si>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</si>
  <si>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</si>
  <si>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</si>
  <si>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</si>
  <si>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</si>
  <si>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</si>
  <si>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</si>
  <si>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</si>
  <si>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</si>
  <si>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</si>
  <si>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</si>
  <si>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</si>
  <si>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</si>
  <si>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</si>
  <si>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</si>
  <si>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</si>
  <si>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</si>
  <si>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</si>
  <si>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</si>
  <si>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</si>
  <si>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</si>
  <si>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</si>
  <si>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</si>
  <si>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</si>
  <si>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</si>
  <si>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</si>
  <si>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</si>
  <si>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</si>
  <si>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</si>
  <si>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</si>
  <si>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</si>
  <si>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</si>
  <si>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</si>
  <si>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</si>
  <si>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</si>
  <si>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</si>
  <si>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</si>
  <si>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</si>
  <si>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</si>
  <si>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</si>
  <si>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</si>
  <si>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</si>
  <si>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</si>
  <si>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</si>
  <si>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</si>
  <si>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</si>
  <si>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</si>
  <si>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</si>
  <si>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</si>
  <si>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</si>
  <si>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</si>
  <si>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</si>
  <si>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</si>
  <si>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</si>
  <si>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</si>
  <si>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</si>
  <si>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</si>
  <si>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</si>
  <si>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</si>
  <si>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</si>
  <si>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</si>
  <si>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</si>
  <si>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</si>
  <si>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</si>
  <si>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</si>
  <si>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</si>
  <si>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</si>
  <si>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</si>
  <si>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</si>
  <si>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</si>
  <si>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</si>
  <si>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</si>
  <si>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</si>
  <si>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</si>
  <si>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</si>
  <si>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</si>
  <si>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</si>
  <si>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</si>
  <si>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</si>
  <si>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</si>
  <si>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</si>
  <si>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</si>
  <si>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</si>
  <si>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</si>
  <si>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</si>
  <si>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</si>
  <si>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</si>
  <si>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</si>
  <si>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</si>
  <si>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</si>
  <si>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</si>
  <si>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</si>
  <si>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</si>
  <si>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</si>
  <si>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</si>
  <si>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</si>
  <si>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</si>
  <si>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</si>
  <si>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</si>
  <si>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</si>
  <si>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</si>
  <si>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</si>
  <si>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</si>
  <si>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</si>
  <si>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</si>
  <si>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</si>
  <si>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</si>
  <si>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</si>
  <si>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</si>
  <si>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</si>
  <si>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</si>
  <si>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</si>
  <si>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</si>
  <si>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</si>
  <si>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</si>
  <si>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</si>
  <si>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</si>
  <si>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</si>
  <si>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</si>
  <si>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</si>
  <si>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</si>
  <si>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</si>
  <si>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</si>
  <si>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</si>
  <si>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</si>
  <si>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</si>
  <si>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</si>
  <si>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</si>
  <si>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</si>
  <si>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</si>
  <si>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</si>
  <si>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</si>
  <si>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</si>
  <si>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</si>
  <si>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</si>
  <si>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</si>
  <si>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</si>
  <si>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</si>
  <si>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</si>
  <si>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</si>
  <si>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</si>
  <si>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</si>
  <si>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</si>
  <si>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</si>
  <si>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</si>
  <si>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</si>
  <si>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</si>
  <si>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</si>
  <si>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</si>
  <si>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</si>
  <si>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</si>
  <si>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</si>
  <si>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</si>
  <si>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</si>
  <si>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</si>
  <si>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</si>
  <si>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</si>
  <si>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</si>
  <si>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</si>
  <si>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</si>
  <si>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</si>
  <si>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</si>
  <si>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</si>
  <si>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</si>
  <si>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</si>
  <si>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</si>
  <si>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</si>
  <si>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</si>
  <si>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</si>
  <si>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</si>
  <si>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</si>
  <si>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</si>
  <si>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</si>
  <si>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</si>
  <si>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</si>
  <si>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</si>
  <si>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</si>
  <si>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</si>
  <si>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</si>
  <si>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</si>
  <si>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</si>
  <si>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</si>
  <si>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</si>
  <si>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</si>
  <si>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</si>
  <si>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</si>
  <si>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</si>
  <si>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</si>
  <si>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</si>
  <si>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</si>
  <si>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</si>
  <si>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</si>
  <si>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</si>
  <si>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</si>
  <si>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</si>
  <si>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</si>
  <si>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</si>
  <si>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</si>
  <si>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</si>
  <si>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</si>
  <si>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</si>
  <si>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</si>
  <si>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</si>
  <si>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</si>
  <si>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</si>
  <si>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</si>
  <si>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</si>
  <si>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</si>
  <si>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</si>
  <si>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</si>
  <si>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</si>
  <si>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</si>
  <si>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</si>
  <si>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</si>
  <si>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</si>
  <si>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</si>
  <si>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</si>
  <si>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</si>
  <si>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</si>
  <si>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</si>
  <si>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</si>
  <si>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</si>
  <si>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</si>
  <si>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</si>
  <si>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</si>
  <si>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</si>
  <si>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</si>
  <si>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</si>
  <si>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</si>
  <si>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</si>
  <si>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</si>
  <si>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</si>
  <si>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</si>
  <si>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</si>
  <si>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</si>
  <si>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</si>
  <si>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</si>
  <si>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</si>
  <si>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</si>
  <si>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</si>
  <si>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</si>
  <si>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</si>
  <si>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</si>
  <si>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</si>
  <si>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</si>
  <si>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</si>
  <si>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</si>
  <si>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</si>
  <si>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</si>
  <si>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</si>
  <si>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</si>
  <si>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</si>
  <si>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</si>
  <si>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</si>
  <si>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</si>
  <si>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</si>
  <si>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</si>
  <si>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</si>
  <si>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</si>
  <si>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</si>
  <si>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</si>
  <si>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</si>
  <si>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</si>
  <si>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</si>
  <si>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</si>
  <si>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</si>
  <si>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</si>
  <si>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</si>
  <si>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</si>
  <si>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</si>
  <si>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</si>
  <si>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</si>
  <si>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</si>
  <si>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</si>
  <si>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</si>
  <si>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</si>
  <si>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</si>
  <si>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</si>
  <si>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</si>
  <si>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</si>
  <si>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</si>
  <si>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</si>
  <si>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</si>
  <si>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</si>
  <si>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</si>
  <si>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</si>
  <si>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</si>
  <si>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</si>
  <si>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</si>
  <si>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</si>
  <si>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</si>
  <si>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</si>
  <si>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</si>
  <si>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</si>
  <si>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</si>
  <si>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</si>
  <si>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</si>
  <si>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</si>
  <si>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</si>
  <si>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</si>
  <si>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</si>
  <si>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</si>
  <si>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</si>
  <si>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</si>
  <si>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</si>
  <si>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</si>
  <si>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</si>
  <si>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</si>
  <si>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</si>
  <si>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</si>
  <si>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</si>
  <si>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</si>
  <si>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</si>
  <si>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</si>
  <si>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</si>
  <si>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</si>
  <si>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</si>
  <si>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</si>
  <si>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</si>
  <si>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</si>
  <si>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</si>
  <si>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</si>
  <si>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</si>
  <si>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</si>
  <si>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</si>
  <si>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</si>
  <si>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</si>
  <si>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</si>
  <si>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</si>
  <si>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</si>
  <si>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</si>
  <si>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</si>
  <si>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</si>
  <si>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</si>
  <si>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</si>
  <si>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</si>
  <si>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</si>
  <si>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</si>
  <si>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</si>
  <si>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</si>
  <si>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</si>
  <si>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</si>
  <si>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</si>
  <si>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</si>
  <si>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</si>
  <si>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</si>
  <si>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</si>
  <si>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</si>
  <si>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</si>
  <si>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</si>
  <si>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</si>
  <si>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</si>
  <si>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</si>
  <si>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</si>
  <si>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</si>
  <si>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</si>
  <si>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</si>
  <si>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</si>
  <si>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</si>
  <si>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</si>
  <si>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</si>
  <si>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</si>
  <si>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</si>
  <si>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</si>
  <si>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</si>
  <si>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</si>
  <si>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</si>
  <si>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</si>
  <si>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</si>
  <si>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</si>
  <si>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</si>
  <si>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</si>
  <si>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</si>
  <si>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</si>
  <si>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</si>
  <si>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</si>
  <si>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</si>
  <si>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</si>
  <si>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</si>
  <si>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</si>
  <si>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</si>
  <si>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</si>
  <si>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</si>
  <si>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</si>
  <si>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</si>
  <si>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</si>
  <si>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</si>
  <si>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</si>
  <si>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</si>
  <si>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</si>
  <si>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</si>
  <si>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</si>
  <si>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</si>
  <si>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</si>
  <si>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</si>
  <si>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</si>
  <si>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</si>
  <si>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</si>
  <si>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</si>
  <si>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</si>
  <si>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</si>
  <si>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</si>
  <si>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</si>
  <si>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</si>
  <si>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</si>
  <si>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</si>
  <si>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</si>
  <si>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</si>
  <si>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</si>
  <si>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</si>
  <si>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</si>
  <si>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</si>
  <si>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</si>
  <si>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</si>
  <si>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</si>
  <si>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</si>
  <si>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</si>
  <si>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</si>
  <si>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</si>
  <si>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</si>
  <si>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</si>
  <si>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</si>
  <si>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</si>
  <si>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</si>
  <si>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</si>
  <si>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</si>
  <si>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</si>
  <si>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</si>
  <si>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</si>
  <si>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</si>
  <si>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</si>
  <si>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</si>
  <si>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</si>
  <si>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</si>
  <si>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</si>
  <si>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</si>
  <si>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</si>
  <si>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</si>
  <si>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</si>
  <si>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</si>
  <si>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</si>
  <si>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</si>
  <si>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</si>
  <si>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</si>
  <si>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</si>
  <si>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</si>
  <si>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</si>
  <si>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</si>
  <si>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</si>
  <si>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</si>
  <si>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</si>
  <si>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</si>
  <si>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</si>
  <si>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</si>
  <si>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</si>
  <si>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</si>
  <si>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</si>
  <si>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</si>
  <si>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</si>
  <si>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</si>
  <si>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</si>
  <si>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</si>
  <si>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</si>
  <si>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</si>
  <si>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</si>
  <si>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</si>
  <si>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</si>
  <si>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</si>
  <si>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</si>
  <si>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</si>
  <si>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</si>
  <si>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</si>
  <si>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</si>
  <si>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</si>
  <si>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</si>
  <si>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</si>
  <si>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</si>
  <si>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</si>
  <si>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</si>
  <si>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</si>
  <si>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</si>
  <si>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</si>
  <si>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</si>
  <si>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</si>
  <si>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</si>
  <si>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</si>
  <si>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</si>
  <si>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</si>
  <si>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</si>
  <si>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</si>
  <si>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</si>
  <si>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</si>
  <si>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</si>
  <si>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</si>
  <si>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</si>
  <si>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</si>
  <si>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</si>
  <si>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</si>
  <si>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</si>
  <si>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</si>
  <si>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</si>
  <si>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</si>
  <si>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</si>
  <si>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</si>
  <si>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</si>
  <si>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</si>
  <si>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</si>
  <si>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</si>
  <si>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</si>
  <si>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</si>
  <si>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</si>
  <si>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</si>
  <si>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</si>
  <si>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</si>
  <si>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</si>
  <si>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</si>
  <si>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</si>
  <si>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</si>
  <si>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</si>
  <si>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</si>
  <si>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</si>
  <si>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</si>
  <si>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</si>
  <si>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</si>
  <si>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</si>
  <si>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</si>
  <si>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</si>
  <si>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</si>
  <si>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</si>
  <si>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</si>
  <si>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</si>
  <si>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</si>
  <si>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</si>
  <si>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</si>
  <si>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</si>
  <si>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</si>
  <si>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</si>
  <si>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</si>
  <si>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</si>
  <si>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</si>
  <si>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</si>
  <si>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</si>
  <si>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</si>
  <si>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</si>
  <si>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</si>
  <si>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</si>
  <si>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</si>
  <si>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</si>
  <si>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</si>
  <si>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</si>
  <si>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</si>
  <si>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</si>
  <si>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</si>
  <si>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</si>
  <si>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</si>
  <si>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</si>
  <si>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</si>
  <si>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</si>
  <si>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</si>
  <si>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</si>
  <si>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</si>
  <si>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</si>
  <si>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</si>
  <si>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</si>
  <si>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</si>
  <si>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</si>
  <si>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</si>
  <si>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</si>
  <si>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</si>
  <si>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</si>
  <si>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</si>
  <si>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</si>
  <si>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</si>
  <si>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</si>
  <si>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</si>
  <si>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</si>
  <si>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</si>
  <si>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</si>
  <si>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</si>
  <si>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</si>
  <si>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</si>
  <si>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</si>
  <si>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</si>
  <si>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</si>
  <si>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</si>
  <si>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</si>
  <si>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</si>
  <si>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</si>
  <si>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</si>
  <si>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</si>
  <si>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</si>
  <si>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</si>
  <si>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</si>
  <si>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</si>
  <si>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</si>
  <si>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</si>
  <si>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</si>
  <si>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</si>
  <si>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</si>
  <si>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</si>
  <si>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</si>
  <si>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</si>
  <si>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</si>
  <si>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</si>
  <si>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</si>
  <si>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</si>
  <si>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</si>
  <si>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</si>
  <si>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</si>
  <si>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</si>
  <si>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</si>
  <si>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</si>
  <si>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</si>
  <si>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</si>
  <si>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</si>
  <si>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</si>
  <si>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</si>
  <si>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</si>
  <si>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</si>
  <si>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</si>
  <si>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</si>
  <si>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</si>
  <si>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</si>
  <si>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</si>
  <si>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</si>
  <si>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</si>
  <si>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</si>
  <si>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</si>
  <si>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</si>
  <si>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</si>
  <si>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</si>
  <si>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</si>
  <si>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</si>
  <si>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</si>
  <si>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</si>
  <si>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</si>
  <si>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</si>
  <si>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</si>
  <si>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</si>
  <si>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</si>
  <si>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</si>
  <si>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</si>
  <si>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</si>
  <si>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</si>
  <si>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</si>
  <si>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</si>
  <si>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</si>
  <si>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</si>
  <si>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</si>
  <si>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</si>
  <si>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</si>
  <si>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</si>
  <si>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</si>
  <si>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</si>
  <si>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</si>
  <si>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</si>
  <si>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</si>
  <si>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</si>
  <si>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</si>
  <si>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</si>
  <si>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</si>
  <si>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</si>
  <si>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</si>
  <si>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</si>
  <si>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</si>
  <si>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</si>
  <si>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</si>
  <si>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</si>
  <si>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</si>
  <si>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</si>
  <si>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</si>
  <si>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</si>
  <si>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</si>
  <si>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</si>
  <si>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</si>
  <si>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</si>
  <si>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</si>
  <si>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</si>
  <si>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</si>
  <si>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</si>
  <si>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</si>
  <si>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</si>
  <si>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</si>
  <si>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</si>
  <si>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</si>
  <si>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</si>
  <si>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</si>
  <si>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</si>
  <si>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</si>
  <si>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</si>
  <si>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</si>
  <si>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</si>
  <si>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</si>
  <si>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</si>
  <si>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</si>
  <si>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</si>
  <si>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</si>
  <si>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</si>
  <si>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</si>
  <si>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</si>
  <si>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</si>
  <si>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</si>
  <si>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</si>
  <si>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</si>
  <si>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</si>
  <si>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</si>
  <si>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</si>
  <si>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</si>
  <si>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</si>
  <si>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</si>
  <si>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</si>
  <si>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</si>
  <si>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</si>
  <si>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</si>
  <si>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</si>
  <si>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</si>
  <si>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</si>
  <si>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</si>
  <si>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</si>
  <si>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</si>
  <si>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</si>
  <si>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</si>
  <si>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</si>
  <si>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</si>
  <si>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</si>
  <si>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</si>
  <si>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</si>
  <si>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</si>
  <si>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</si>
  <si>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</si>
  <si>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</si>
  <si>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</si>
  <si>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</si>
  <si>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</si>
  <si>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</si>
  <si>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</si>
  <si>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</si>
  <si>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</si>
  <si>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</si>
  <si>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</si>
  <si>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</si>
  <si>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</si>
  <si>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</si>
  <si>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</si>
  <si>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</si>
  <si>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</si>
  <si>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</si>
  <si>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</si>
  <si>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</si>
  <si>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</si>
  <si>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</si>
  <si>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</si>
  <si>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</si>
  <si>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</si>
  <si>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</si>
  <si>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</si>
  <si>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</si>
  <si>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</si>
  <si>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</si>
  <si>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</si>
  <si>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</si>
  <si>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</si>
  <si>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</si>
  <si>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</si>
  <si>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</si>
  <si>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</si>
  <si>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</si>
  <si>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</si>
  <si>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</si>
  <si>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</si>
  <si>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</si>
  <si>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</si>
  <si>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</si>
  <si>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</si>
  <si>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</si>
  <si>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</si>
  <si>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</si>
  <si>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</si>
  <si>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</si>
  <si>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</si>
  <si>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</si>
  <si>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</si>
  <si>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</si>
  <si>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</si>
  <si>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</si>
  <si>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</si>
  <si>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</si>
  <si>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</si>
  <si>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</si>
  <si>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</si>
  <si>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</si>
  <si>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</si>
  <si>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</si>
  <si>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</si>
  <si>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</si>
  <si>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</si>
  <si>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</si>
  <si>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</si>
  <si>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</si>
  <si>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</si>
  <si>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</si>
  <si>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</si>
  <si>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</si>
  <si>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</si>
  <si>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</si>
  <si>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</si>
  <si>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</si>
  <si>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</si>
  <si>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</si>
  <si>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</si>
  <si>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</si>
  <si>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</si>
  <si>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</si>
  <si>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</si>
  <si>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</si>
  <si>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</si>
  <si>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</si>
  <si>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</si>
  <si>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</si>
  <si>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</si>
  <si>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</si>
  <si>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</si>
  <si>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</si>
  <si>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</si>
  <si>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</si>
  <si>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</si>
  <si>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</si>
  <si>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</si>
  <si>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</si>
  <si>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</si>
  <si>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</si>
  <si>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</si>
  <si>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</si>
  <si>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</si>
  <si>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</si>
  <si>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</si>
  <si>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</si>
  <si>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</si>
  <si>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</si>
  <si>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</si>
  <si>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</si>
  <si>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</si>
  <si>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</si>
  <si>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</si>
  <si>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</si>
  <si>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</si>
  <si>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</si>
  <si>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</si>
  <si>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</si>
  <si>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</si>
  <si>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</si>
  <si>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</si>
  <si>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</si>
  <si>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</si>
  <si>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</si>
  <si>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</si>
  <si>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</si>
  <si>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</si>
  <si>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</si>
  <si>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</si>
  <si>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</si>
  <si>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</si>
  <si>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</si>
  <si>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</si>
  <si>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</si>
  <si>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</si>
  <si>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</si>
  <si>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</si>
  <si>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</si>
  <si>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</si>
  <si>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</si>
  <si>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</si>
  <si>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</si>
  <si>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</si>
  <si>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</si>
  <si>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</si>
  <si>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</si>
  <si>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</si>
  <si>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</si>
  <si>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</si>
  <si>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</si>
  <si>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</si>
  <si>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</si>
  <si>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</si>
  <si>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</si>
  <si>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</si>
  <si>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</si>
  <si>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</si>
  <si>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</si>
  <si>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</si>
  <si>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</si>
  <si>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</si>
  <si>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</si>
  <si>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</si>
  <si>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</si>
  <si>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</si>
  <si>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</si>
  <si>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</si>
  <si>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</si>
  <si>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</si>
  <si>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</si>
  <si>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</si>
  <si>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</si>
  <si>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</si>
  <si>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</si>
  <si>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</si>
  <si>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</si>
  <si>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</si>
  <si>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</si>
  <si>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</si>
  <si>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</si>
  <si>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</si>
  <si>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</si>
  <si>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</si>
  <si>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</si>
  <si>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</si>
  <si>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</si>
  <si>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</si>
  <si>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</si>
  <si>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</si>
  <si>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</si>
  <si>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</si>
  <si>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</si>
  <si>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</si>
  <si>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</si>
  <si>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</si>
  <si>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</si>
  <si>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</si>
  <si>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</si>
  <si>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</si>
  <si>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</si>
  <si>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</si>
  <si>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</si>
  <si>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</si>
  <si>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</si>
  <si>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</si>
  <si>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</si>
  <si>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</si>
  <si>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</si>
  <si>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</si>
  <si>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</si>
  <si>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</si>
  <si>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</si>
  <si>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</si>
  <si>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</si>
  <si>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</si>
  <si>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</si>
  <si>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</si>
  <si>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</si>
  <si>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</si>
  <si>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</si>
  <si>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</si>
  <si>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</si>
  <si>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</si>
  <si>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</si>
  <si>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</si>
  <si>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</si>
  <si>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</si>
  <si>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</si>
  <si>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</si>
  <si>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</si>
  <si>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</si>
  <si>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</si>
  <si>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</si>
  <si>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</si>
  <si>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</si>
  <si>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</si>
  <si>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</si>
  <si>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</si>
  <si>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</si>
  <si>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</si>
  <si>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</si>
  <si>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</si>
  <si>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</si>
  <si>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</si>
  <si>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</si>
  <si>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</si>
  <si>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</si>
  <si>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</si>
  <si>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</si>
  <si>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</si>
  <si>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</si>
  <si>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</si>
  <si>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</si>
  <si>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</si>
  <si>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</si>
  <si>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</si>
  <si>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</si>
  <si>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</si>
  <si>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</si>
  <si>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</si>
  <si>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</si>
  <si>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</si>
  <si>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</si>
  <si>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</si>
  <si>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</si>
  <si>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</si>
  <si>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</si>
  <si>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</si>
  <si>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</si>
  <si>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</si>
  <si>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</si>
  <si>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</si>
  <si>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</si>
  <si>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</si>
  <si>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</si>
  <si>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</si>
  <si>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</si>
  <si>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</si>
  <si>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</si>
  <si>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</si>
  <si>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</si>
  <si>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</si>
  <si>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</si>
  <si>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</si>
  <si>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</si>
  <si>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</si>
  <si>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</si>
  <si>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</si>
  <si>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</si>
  <si>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</si>
  <si>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</si>
  <si>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</si>
  <si>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</si>
  <si>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</si>
  <si>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</si>
  <si>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</si>
  <si>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</si>
  <si>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</si>
  <si>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</si>
  <si>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</si>
  <si>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</si>
  <si>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</si>
  <si>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</si>
  <si>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</si>
  <si>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</si>
  <si>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</si>
  <si>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</si>
  <si>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</si>
  <si>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</si>
  <si>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</si>
  <si>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</si>
  <si>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</si>
  <si>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</si>
  <si>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</si>
  <si>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</si>
  <si>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</si>
  <si>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</si>
  <si>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</si>
  <si>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</si>
  <si>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</si>
  <si>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</si>
  <si>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</si>
  <si>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</si>
  <si>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</si>
  <si>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</si>
  <si>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</si>
  <si>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</si>
  <si>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</si>
  <si>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</si>
  <si>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</si>
  <si>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</si>
  <si>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</si>
  <si>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</si>
  <si>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</si>
  <si>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</si>
  <si>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</si>
  <si>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</si>
  <si>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</si>
  <si>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</si>
  <si>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</si>
  <si>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</si>
  <si>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</si>
  <si>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</si>
  <si>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</si>
  <si>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</si>
  <si>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</si>
  <si>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</si>
  <si>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</si>
  <si>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</si>
  <si>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</si>
  <si>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</si>
  <si>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</si>
  <si>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</si>
  <si>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</si>
  <si>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</si>
  <si>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</si>
  <si>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</si>
  <si>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</si>
  <si>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</si>
  <si>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</si>
  <si>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</si>
  <si>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</si>
  <si>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</si>
  <si>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</si>
  <si>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</si>
  <si>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</si>
  <si>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</si>
  <si>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</si>
  <si>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</si>
  <si>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</si>
  <si>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</si>
  <si>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</si>
  <si>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</si>
  <si>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</si>
  <si>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</si>
  <si>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</si>
  <si>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</si>
  <si>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</si>
  <si>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</si>
  <si>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</si>
  <si>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</si>
  <si>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</si>
  <si>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</si>
  <si>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</si>
  <si>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</si>
  <si>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</si>
  <si>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</si>
  <si>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</si>
  <si>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</si>
  <si>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</si>
  <si>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</si>
  <si>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</si>
  <si>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</si>
  <si>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</si>
  <si>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</si>
  <si>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</si>
  <si>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</si>
  <si>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</si>
  <si>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</si>
  <si>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</si>
  <si>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</si>
  <si>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</si>
  <si>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</si>
  <si>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</si>
  <si>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</si>
  <si>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</si>
  <si>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</si>
  <si>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</si>
  <si>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</si>
  <si>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</si>
  <si>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</si>
  <si>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</si>
  <si>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</si>
  <si>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</si>
  <si>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</si>
  <si>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</si>
  <si>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</si>
  <si>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</si>
  <si>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</si>
  <si>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</si>
  <si>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</si>
  <si>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</si>
  <si>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</si>
  <si>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</si>
  <si>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</si>
  <si>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</si>
  <si>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</si>
  <si>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</si>
  <si>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</si>
  <si>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</si>
  <si>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</si>
  <si>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</si>
  <si>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</si>
  <si>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</si>
  <si>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</si>
  <si>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</si>
  <si>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</si>
  <si>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</si>
  <si>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</si>
  <si>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</si>
  <si>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</si>
  <si>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</si>
  <si>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</si>
  <si>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</si>
  <si>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</si>
  <si>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</si>
  <si>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</si>
  <si>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</si>
  <si>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</si>
  <si>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</si>
  <si>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</si>
  <si>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</si>
  <si>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</si>
  <si>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</si>
  <si>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</si>
  <si>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</si>
  <si>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</si>
  <si>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</si>
  <si>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</si>
  <si>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</si>
  <si>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</si>
  <si>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</si>
  <si>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</si>
  <si>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</si>
  <si>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</si>
  <si>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</si>
  <si>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</si>
  <si>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</si>
  <si>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</si>
  <si>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</si>
  <si>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</si>
  <si>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</si>
  <si>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</si>
  <si>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</si>
  <si>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</si>
  <si>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</si>
  <si>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</si>
  <si>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</si>
  <si>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</si>
  <si>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</si>
  <si>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</si>
  <si>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</si>
  <si>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</si>
  <si>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</si>
  <si>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</si>
  <si>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</si>
  <si>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</si>
  <si>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</si>
  <si>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</si>
  <si>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</si>
  <si>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</si>
  <si>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</si>
  <si>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</si>
  <si>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</si>
  <si>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</si>
  <si>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</si>
  <si>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</si>
  <si>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</si>
  <si>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</si>
  <si>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</si>
  <si>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</si>
  <si>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</si>
  <si>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</si>
  <si>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</si>
  <si>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</si>
  <si>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</si>
  <si>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</si>
  <si>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</si>
  <si>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</si>
  <si>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</si>
  <si>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</si>
  <si>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</si>
  <si>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</si>
  <si>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</si>
  <si>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</si>
  <si>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</si>
  <si>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</si>
  <si>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</si>
  <si>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</si>
  <si>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</si>
  <si>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</si>
  <si>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</si>
  <si>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</si>
  <si>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</si>
  <si>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</si>
  <si>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</si>
  <si>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</si>
  <si>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</si>
  <si>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</si>
  <si>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</si>
  <si>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</si>
  <si>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</si>
  <si>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</si>
  <si>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</si>
  <si>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</si>
  <si>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</si>
  <si>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</si>
  <si>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</si>
  <si>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</si>
  <si>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</si>
  <si>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</si>
  <si>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</si>
  <si>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</si>
  <si>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</si>
  <si>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</si>
  <si>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</si>
  <si>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</si>
  <si>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</si>
  <si>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</si>
  <si>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</si>
  <si>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</si>
  <si>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</si>
  <si>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</si>
  <si>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</si>
  <si>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</si>
  <si>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</si>
  <si>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</si>
  <si>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</si>
  <si>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</si>
  <si>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</si>
  <si>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</si>
  <si>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</si>
  <si>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</si>
  <si>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</si>
  <si>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</si>
  <si>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</si>
  <si>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</si>
  <si>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</si>
  <si>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</si>
  <si>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</si>
  <si>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</si>
  <si>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</si>
  <si>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</si>
  <si>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</si>
  <si>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</si>
  <si>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</si>
  <si>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</si>
  <si>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</si>
  <si>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</si>
  <si>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</si>
  <si>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</si>
  <si>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</si>
  <si>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</si>
  <si>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</si>
  <si>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</si>
  <si>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</si>
  <si>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</si>
  <si>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</si>
  <si>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</si>
  <si>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</si>
  <si>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</si>
  <si>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</si>
  <si>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</si>
  <si>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</si>
  <si>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</si>
  <si>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</si>
  <si>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</si>
  <si>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</si>
  <si>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</si>
  <si>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</si>
  <si>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</si>
  <si>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</si>
  <si>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</si>
  <si>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</si>
  <si>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</si>
  <si>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</si>
  <si>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</si>
  <si>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</si>
  <si>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</si>
  <si>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</si>
  <si>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</si>
  <si>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</si>
  <si>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</si>
  <si>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</si>
  <si>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</si>
  <si>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</si>
  <si>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</si>
  <si>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</si>
  <si>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</si>
  <si>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</si>
  <si>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</si>
  <si>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</si>
  <si>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</si>
  <si>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</si>
  <si>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</si>
  <si>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</si>
  <si>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</si>
  <si>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</si>
  <si>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</si>
  <si>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</si>
  <si>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</si>
  <si>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</si>
  <si>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</si>
  <si>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</si>
  <si>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</si>
  <si>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</si>
  <si>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</si>
  <si>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</si>
  <si>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</si>
  <si>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</si>
  <si>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</si>
  <si>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</si>
  <si>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</si>
  <si>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</si>
  <si>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</si>
  <si>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</si>
  <si>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</si>
  <si>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</si>
  <si>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</si>
  <si>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</si>
  <si>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</si>
  <si>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</si>
  <si>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</si>
  <si>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</si>
  <si>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</si>
  <si>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</si>
  <si>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</si>
  <si>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</si>
  <si>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</si>
  <si>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</si>
  <si>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</si>
  <si>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</si>
  <si>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</si>
  <si>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</si>
  <si>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</si>
  <si>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</si>
  <si>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</si>
  <si>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</si>
  <si>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</si>
  <si>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</si>
  <si>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</si>
  <si>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</si>
  <si>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</si>
  <si>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</si>
  <si>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</si>
  <si>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</si>
  <si>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</si>
  <si>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</si>
  <si>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</si>
  <si>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</si>
  <si>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</si>
  <si>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</si>
  <si>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</si>
  <si>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</si>
  <si>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</si>
  <si>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</si>
  <si>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</si>
  <si>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</si>
  <si>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</si>
  <si>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</si>
  <si>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</si>
  <si>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</si>
  <si>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</si>
  <si>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</si>
  <si>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</si>
  <si>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</si>
  <si>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</si>
  <si>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</si>
  <si>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</si>
  <si>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</si>
  <si>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</si>
  <si>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</si>
  <si>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</si>
  <si>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</si>
  <si>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</si>
  <si>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</si>
  <si>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</si>
  <si>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</si>
  <si>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</si>
  <si>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</si>
  <si>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</si>
  <si>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</si>
  <si>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</si>
  <si>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</si>
  <si>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</si>
  <si>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</si>
  <si>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</si>
  <si>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</si>
  <si>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</si>
  <si>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</si>
  <si>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</si>
  <si>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</si>
  <si>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</si>
  <si>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</si>
  <si>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</si>
  <si>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</si>
  <si>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</si>
  <si>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</si>
  <si>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</si>
  <si>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</si>
  <si>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</si>
  <si>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</si>
  <si>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</si>
  <si>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</si>
  <si>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</si>
  <si>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</si>
  <si>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</si>
  <si>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</si>
  <si>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</si>
  <si>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</si>
  <si>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</si>
  <si>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</si>
  <si>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</si>
  <si>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</si>
  <si>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</si>
  <si>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</si>
  <si>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</si>
  <si>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</si>
  <si>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</si>
  <si>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</si>
  <si>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</si>
  <si>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</si>
  <si>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</si>
  <si>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</si>
  <si>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</si>
  <si>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</si>
  <si>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</si>
  <si>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</si>
  <si>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</si>
  <si>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</si>
  <si>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</si>
  <si>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</si>
  <si>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</si>
  <si>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</si>
  <si>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</si>
  <si>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</si>
  <si>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</si>
  <si>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</si>
  <si>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</si>
  <si>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</si>
  <si>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</si>
  <si>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</si>
  <si>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</si>
  <si>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</si>
  <si>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</si>
  <si>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</si>
  <si>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</si>
  <si>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</si>
  <si>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</si>
  <si>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</si>
  <si>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</si>
  <si>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</si>
  <si>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</si>
  <si>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</si>
  <si>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</si>
  <si>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</si>
  <si>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</si>
  <si>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</si>
  <si>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</si>
  <si>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</si>
  <si>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</si>
  <si>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</si>
  <si>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</si>
  <si>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</si>
  <si>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</si>
  <si>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</si>
  <si>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</si>
  <si>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</si>
  <si>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</si>
  <si>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</si>
  <si>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</si>
  <si>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</si>
  <si>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</si>
  <si>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</si>
  <si>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</si>
  <si>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</si>
  <si>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</si>
  <si>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</si>
  <si>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</si>
  <si>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</si>
  <si>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</si>
  <si>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</si>
  <si>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</si>
  <si>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</si>
  <si>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</si>
  <si>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</si>
  <si>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</si>
  <si>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</si>
  <si>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</si>
  <si>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</si>
  <si>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</si>
  <si>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</si>
  <si>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</si>
  <si>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</si>
  <si>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</si>
  <si>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</si>
  <si>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</si>
  <si>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</si>
  <si>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</si>
  <si>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</si>
  <si>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</si>
  <si>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</si>
  <si>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</si>
  <si>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</si>
  <si>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</si>
  <si>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</si>
  <si>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</si>
  <si>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</si>
  <si>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</si>
  <si>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</si>
  <si>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</si>
  <si>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</si>
  <si>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</si>
  <si>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</si>
  <si>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</si>
  <si>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</si>
  <si>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</si>
  <si>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</si>
  <si>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</si>
  <si>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</si>
  <si>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</si>
  <si>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</si>
  <si>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</si>
  <si>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</si>
  <si>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</si>
  <si>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</si>
  <si>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</si>
  <si>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</si>
  <si>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</si>
  <si>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</si>
  <si>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</si>
  <si>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</si>
  <si>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</si>
  <si>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</si>
  <si>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</si>
  <si>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</si>
  <si>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</si>
  <si>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</si>
  <si>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</si>
  <si>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</si>
  <si>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</si>
  <si>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</si>
  <si>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</si>
  <si>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</si>
  <si>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</si>
  <si>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</si>
  <si>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</si>
  <si>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</si>
  <si>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</si>
  <si>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</si>
  <si>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</si>
  <si>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</si>
  <si>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</si>
  <si>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</si>
  <si>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</si>
  <si>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</si>
  <si>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</si>
  <si>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</si>
  <si>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</si>
  <si>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</si>
  <si>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</si>
  <si>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</si>
  <si>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</si>
  <si>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</si>
  <si>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</si>
  <si>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</si>
  <si>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</si>
  <si>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</si>
  <si>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</si>
  <si>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</si>
  <si>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</si>
  <si>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</si>
  <si>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</si>
  <si>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</si>
  <si>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</si>
  <si>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</si>
  <si>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</si>
  <si>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</si>
  <si>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</si>
  <si>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</si>
  <si>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</si>
  <si>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</si>
  <si>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</si>
  <si>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</si>
  <si>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</si>
  <si>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</si>
  <si>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</si>
  <si>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</si>
  <si>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</si>
  <si>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</si>
  <si>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</si>
  <si>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</si>
  <si>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</si>
  <si>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</si>
  <si>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</si>
  <si>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</si>
  <si>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</si>
  <si>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</si>
  <si>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</si>
  <si>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</si>
  <si>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</si>
  <si>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</si>
  <si>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</si>
  <si>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</si>
  <si>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</si>
  <si>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</si>
  <si>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</si>
  <si>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</si>
  <si>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</si>
  <si>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</si>
  <si>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</si>
  <si>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</si>
  <si>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</si>
  <si>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</si>
  <si>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</si>
  <si>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</si>
  <si>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</si>
  <si>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</si>
  <si>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</si>
  <si>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</si>
  <si>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</si>
  <si>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</si>
  <si>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</si>
  <si>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</si>
  <si>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</si>
  <si>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</si>
  <si>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</si>
  <si>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</si>
  <si>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</si>
  <si>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</si>
  <si>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</si>
  <si>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</si>
  <si>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</si>
  <si>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</si>
  <si>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</si>
  <si>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</si>
  <si>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</si>
  <si>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</si>
  <si>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</si>
  <si>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</si>
  <si>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</si>
  <si>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</si>
  <si>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</si>
  <si>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</si>
  <si>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</si>
  <si>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</si>
  <si>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</si>
  <si>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</si>
  <si>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</si>
  <si>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</si>
  <si>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</si>
  <si>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</si>
  <si>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</si>
  <si>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</si>
  <si>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</si>
  <si>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</si>
  <si>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</si>
  <si>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</si>
  <si>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</si>
  <si>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</si>
  <si>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</si>
  <si>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</si>
  <si>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</si>
  <si>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</si>
  <si>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</si>
  <si>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</si>
  <si>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</si>
  <si>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</si>
  <si>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</si>
  <si>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</si>
  <si>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</si>
  <si>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</si>
  <si>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</si>
  <si>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</si>
  <si>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</si>
  <si>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</si>
  <si>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</si>
  <si>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</si>
  <si>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</si>
  <si>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</si>
  <si>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</si>
  <si>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</si>
  <si>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</si>
  <si>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</si>
  <si>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</si>
  <si>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</si>
  <si>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</si>
  <si>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</si>
  <si>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</si>
  <si>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</si>
  <si>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</si>
  <si>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</si>
  <si>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</si>
  <si>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</si>
  <si>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</si>
  <si>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</si>
  <si>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</si>
  <si>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</si>
  <si>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</si>
  <si>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</si>
  <si>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</si>
  <si>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</si>
  <si>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</si>
  <si>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</si>
  <si>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</si>
  <si>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</si>
  <si>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</si>
  <si>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</si>
  <si>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</si>
  <si>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</si>
  <si>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</si>
  <si>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</si>
  <si>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</si>
  <si>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</si>
  <si>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</si>
  <si>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</si>
  <si>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</si>
  <si>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</si>
  <si>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</si>
  <si>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</si>
  <si>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</si>
  <si>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</si>
  <si>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</si>
  <si>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</si>
  <si>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</si>
  <si>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</si>
  <si>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</si>
  <si>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</si>
  <si>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</si>
  <si>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</si>
  <si>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</si>
  <si>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</si>
  <si>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</si>
  <si>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</si>
  <si>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</si>
  <si>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</si>
  <si>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</si>
  <si>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</si>
  <si>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</si>
  <si>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</si>
  <si>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</si>
  <si>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</si>
  <si>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</si>
  <si>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</si>
  <si>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</si>
  <si>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</si>
  <si>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</si>
  <si>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</si>
  <si>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</si>
  <si>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</si>
  <si>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</si>
  <si>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</si>
  <si>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</si>
  <si>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</si>
  <si>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</si>
  <si>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</si>
  <si>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</si>
  <si>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</si>
  <si>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</si>
  <si>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</si>
  <si>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</si>
  <si>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</si>
  <si>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</si>
  <si>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</si>
  <si>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</si>
  <si>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</si>
  <si>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</si>
  <si>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</si>
  <si>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</si>
  <si>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</si>
  <si>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</si>
  <si>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</si>
  <si>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</si>
  <si>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</si>
  <si>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</si>
  <si>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</si>
  <si>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</si>
  <si>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</si>
  <si>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</si>
  <si>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</si>
  <si>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</si>
  <si>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</si>
  <si>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</si>
  <si>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</si>
  <si>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</si>
  <si>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</si>
  <si>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</si>
  <si>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</si>
  <si>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</si>
  <si>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</si>
  <si>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</si>
  <si>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</si>
  <si>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</si>
  <si>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</si>
  <si>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</si>
  <si>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</si>
  <si>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</si>
  <si>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</si>
  <si>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</si>
  <si>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</si>
  <si>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</si>
  <si>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</si>
  <si>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</si>
  <si>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</si>
  <si>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</si>
  <si>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</si>
  <si>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</si>
  <si>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</si>
  <si>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</si>
  <si>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</si>
  <si>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</si>
  <si>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</si>
  <si>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</si>
  <si>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</si>
  <si>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</si>
  <si>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</si>
  <si>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</si>
  <si>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</si>
  <si>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</si>
  <si>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</si>
  <si>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</si>
  <si>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</si>
  <si>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</si>
  <si>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</si>
  <si>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</si>
  <si>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</si>
  <si>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</si>
  <si>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</si>
  <si>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</si>
  <si>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</si>
  <si>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</si>
  <si>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</si>
  <si>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</si>
  <si>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</si>
  <si>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</si>
  <si>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</si>
  <si>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</si>
  <si>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</si>
  <si>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</si>
  <si>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</si>
  <si>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</si>
  <si>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</si>
  <si>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</si>
  <si>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</si>
  <si>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</si>
  <si>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</si>
  <si>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</si>
  <si>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</si>
  <si>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</si>
  <si>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</si>
  <si>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</si>
  <si>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</si>
  <si>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</si>
  <si>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</si>
  <si>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</si>
  <si>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</si>
  <si>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</si>
  <si>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</si>
  <si>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</si>
  <si>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</si>
  <si>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</si>
  <si>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</si>
  <si>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</si>
  <si>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</si>
  <si>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</si>
  <si>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</si>
  <si>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</si>
  <si>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</si>
  <si>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</si>
  <si>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</si>
  <si>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</si>
  <si>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</si>
  <si>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</si>
  <si>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</si>
  <si>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</si>
  <si>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</si>
  <si>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</si>
  <si>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</si>
  <si>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</si>
  <si>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</si>
  <si>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</si>
  <si>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</si>
  <si>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</si>
  <si>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</si>
  <si>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</si>
  <si>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</si>
  <si>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</si>
  <si>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</si>
  <si>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</si>
  <si>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</si>
  <si>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</si>
  <si>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</si>
  <si>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</si>
  <si>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</si>
  <si>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</si>
  <si>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</si>
  <si>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</si>
  <si>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</si>
  <si>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</si>
  <si>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</si>
  <si>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</si>
  <si>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</si>
  <si>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</si>
  <si>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</si>
  <si>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</si>
  <si>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</si>
  <si>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</si>
  <si>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</si>
  <si>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</si>
  <si>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</si>
  <si>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</si>
  <si>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</si>
  <si>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</si>
  <si>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</si>
  <si>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</si>
  <si>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</si>
  <si>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</si>
  <si>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</si>
  <si>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</si>
  <si>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</si>
  <si>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</si>
  <si>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</si>
  <si>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</si>
  <si>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</si>
  <si>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</si>
  <si>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</si>
  <si>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</si>
  <si>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</si>
  <si>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</si>
  <si>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</si>
  <si>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</si>
  <si>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</si>
  <si>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</si>
  <si>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</si>
  <si>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</si>
  <si>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</si>
  <si>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</si>
  <si>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</si>
  <si>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</si>
  <si>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</si>
  <si>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</si>
  <si>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</si>
  <si>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</si>
  <si>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</si>
  <si>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</si>
  <si>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</si>
  <si>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</si>
  <si>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</si>
  <si>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</si>
  <si>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</si>
  <si>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</si>
  <si>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</si>
  <si>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</si>
  <si>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</si>
  <si>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</si>
  <si>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</si>
  <si>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</si>
  <si>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</si>
  <si>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</si>
  <si>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</si>
  <si>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</si>
  <si>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</si>
  <si>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</si>
  <si>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</si>
  <si>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</si>
  <si>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</si>
  <si>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</si>
  <si>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</si>
  <si>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</si>
  <si>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</si>
  <si>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</si>
  <si>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</si>
  <si>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</si>
  <si>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</si>
  <si>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</si>
  <si>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</si>
  <si>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</si>
  <si>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</si>
  <si>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</si>
  <si>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</si>
  <si>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</si>
  <si>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</si>
  <si>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</si>
  <si>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</si>
  <si>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</si>
  <si>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</si>
  <si>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</si>
  <si>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</si>
  <si>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</si>
  <si>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</si>
  <si>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</si>
  <si>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</si>
  <si>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</si>
  <si>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</si>
  <si>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</si>
  <si>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</si>
  <si>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</si>
  <si>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</si>
  <si>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</si>
  <si>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</si>
  <si>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</si>
  <si>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</si>
  <si>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</si>
  <si>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</si>
  <si>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</si>
  <si>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</si>
  <si>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</si>
  <si>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</si>
  <si>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</si>
  <si>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</si>
  <si>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</si>
  <si>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</si>
  <si>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</si>
  <si>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</si>
  <si>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</si>
  <si>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</si>
  <si>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</si>
  <si>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</si>
  <si>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</si>
  <si>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</si>
  <si>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</si>
  <si>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</si>
  <si>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</si>
  <si>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</si>
  <si>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</si>
  <si>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</si>
  <si>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</si>
  <si>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</si>
  <si>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</si>
  <si>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</si>
  <si>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</si>
  <si>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</si>
  <si>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</si>
  <si>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</si>
  <si>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</si>
  <si>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</si>
  <si>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</si>
  <si>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</si>
  <si>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</si>
  <si>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</si>
  <si>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</si>
  <si>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</si>
  <si>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</si>
  <si>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</si>
  <si>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</si>
  <si>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</si>
  <si>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</si>
  <si>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</si>
  <si>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</si>
  <si>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</si>
  <si>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</si>
  <si>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</si>
  <si>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</si>
  <si>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</si>
  <si>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</si>
  <si>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</si>
  <si>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</si>
  <si>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</si>
  <si>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</si>
  <si>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</si>
  <si>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</si>
  <si>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</si>
  <si>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</si>
  <si>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</si>
  <si>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</si>
  <si>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</si>
  <si>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</si>
  <si>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</si>
  <si>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</si>
  <si>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</si>
  <si>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</si>
  <si>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</si>
  <si>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</si>
  <si>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</si>
  <si>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</si>
  <si>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</si>
  <si>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</si>
  <si>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</si>
  <si>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</si>
  <si>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</si>
  <si>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</si>
  <si>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</si>
  <si>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</si>
  <si>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</si>
  <si>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</si>
  <si>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</si>
  <si>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</si>
  <si>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</si>
  <si>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</si>
  <si>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</si>
  <si>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</si>
  <si>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</si>
  <si>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</si>
  <si>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</si>
  <si>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</si>
  <si>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</si>
  <si>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</si>
  <si>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</si>
  <si>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</si>
  <si>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</si>
  <si>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</si>
  <si>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</si>
  <si>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</si>
  <si>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</si>
  <si>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</si>
  <si>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</si>
  <si>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</si>
  <si>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</si>
  <si>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</si>
  <si>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</si>
  <si>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</si>
  <si>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</si>
  <si>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</si>
  <si>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</si>
  <si>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</si>
  <si>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</si>
  <si>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</si>
  <si>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</si>
  <si>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</si>
  <si>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</si>
  <si>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</si>
  <si>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</si>
  <si>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</si>
  <si>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</si>
  <si>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</si>
  <si>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</si>
  <si>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</si>
  <si>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</si>
  <si>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</si>
  <si>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</si>
  <si>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</si>
  <si>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</si>
  <si>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</si>
  <si>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</si>
  <si>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</si>
  <si>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</si>
  <si>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</si>
  <si>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</si>
  <si>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</si>
  <si>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</si>
  <si>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</si>
  <si>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</si>
  <si>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</si>
  <si>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</si>
  <si>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</si>
  <si>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</si>
  <si>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</si>
  <si>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</si>
  <si>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</si>
  <si>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</si>
  <si>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</si>
  <si>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</si>
  <si>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</si>
  <si>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</si>
  <si>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</si>
  <si>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</si>
  <si>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</si>
  <si>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</si>
  <si>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</si>
  <si>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</si>
  <si>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</si>
  <si>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</si>
  <si>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</si>
  <si>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</si>
  <si>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</si>
  <si>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</si>
  <si>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</si>
  <si>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</si>
  <si>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</si>
  <si>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</si>
  <si>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</si>
  <si>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</si>
  <si>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</si>
  <si>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</si>
  <si>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</si>
  <si>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</si>
  <si>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</si>
  <si>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</si>
  <si>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</si>
  <si>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</si>
  <si>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</si>
  <si>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</si>
  <si>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</si>
  <si>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</si>
  <si>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</si>
  <si>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</si>
  <si>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</si>
  <si>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</si>
  <si>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</si>
  <si>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</si>
  <si>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</si>
  <si>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</si>
  <si>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</si>
  <si>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</si>
  <si>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</si>
  <si>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</si>
  <si>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</si>
  <si>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</si>
  <si>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</si>
  <si>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</si>
  <si>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</si>
  <si>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</si>
  <si>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</si>
  <si>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</si>
  <si>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</si>
  <si>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</si>
  <si>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</si>
  <si>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</si>
  <si>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</si>
  <si>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</si>
  <si>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</si>
  <si>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</si>
  <si>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</si>
  <si>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</si>
  <si>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</si>
  <si>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</si>
  <si>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</si>
  <si>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</si>
  <si>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</si>
  <si>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</si>
  <si>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</si>
  <si>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</si>
  <si>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</si>
  <si>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</si>
  <si>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</si>
  <si>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</si>
  <si>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</si>
  <si>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</si>
  <si>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</si>
  <si>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</si>
  <si>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</si>
  <si>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</si>
  <si>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</si>
  <si>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</si>
  <si>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</si>
  <si>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</si>
  <si>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</si>
  <si>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</si>
  <si>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</si>
  <si>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</si>
  <si>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</si>
  <si>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</si>
  <si>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</si>
  <si>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</si>
  <si>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</si>
  <si>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</si>
  <si>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</si>
  <si>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</si>
  <si>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</si>
  <si>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</si>
  <si>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</si>
  <si>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</si>
  <si>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</si>
  <si>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</si>
  <si>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</si>
  <si>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</si>
  <si>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</si>
  <si>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</si>
  <si>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</si>
  <si>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</si>
  <si>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</si>
  <si>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</si>
  <si>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</si>
  <si>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</si>
  <si>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</si>
  <si>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</si>
  <si>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</si>
  <si>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</si>
  <si>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</si>
  <si>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</si>
  <si>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</si>
  <si>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</si>
  <si>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</si>
  <si>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</si>
  <si>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</si>
  <si>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</si>
  <si>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</si>
  <si>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</si>
  <si>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</si>
  <si>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</si>
  <si>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</si>
  <si>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</si>
  <si>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</si>
  <si>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</si>
  <si>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</si>
  <si>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</si>
  <si>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</si>
  <si>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</si>
  <si>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</si>
  <si>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</si>
  <si>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</si>
  <si>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</si>
  <si>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</si>
  <si>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</si>
  <si>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</si>
  <si>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</si>
  <si>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</si>
  <si>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</si>
  <si>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</si>
  <si>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</si>
  <si>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</si>
  <si>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</si>
  <si>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</si>
  <si>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</si>
  <si>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</si>
  <si>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</si>
  <si>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</si>
  <si>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</si>
  <si>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</si>
  <si>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</si>
  <si>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</si>
  <si>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</si>
  <si>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</si>
  <si>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</si>
  <si>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</si>
  <si>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</si>
  <si>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</si>
  <si>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</si>
  <si>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</si>
  <si>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</si>
  <si>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</si>
  <si>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</si>
  <si>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</si>
  <si>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</si>
  <si>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</si>
  <si>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</si>
  <si>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</si>
  <si>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</si>
  <si>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</si>
  <si>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</si>
  <si>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</si>
  <si>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</si>
  <si>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</si>
  <si>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</si>
  <si>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</si>
  <si>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</si>
  <si>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</si>
  <si>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</si>
  <si>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</si>
  <si>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</si>
  <si>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</si>
  <si>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</si>
  <si>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</si>
  <si>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</si>
  <si>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</si>
  <si>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</si>
  <si>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</si>
  <si>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</si>
  <si>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</si>
  <si>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</si>
  <si>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</si>
  <si>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</si>
  <si>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</si>
  <si>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</si>
  <si>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</si>
  <si>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</si>
  <si>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</si>
  <si>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</si>
  <si>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</si>
  <si>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</si>
  <si>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</si>
  <si>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</si>
  <si>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</si>
  <si>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</si>
  <si>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</si>
  <si>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</si>
  <si>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</si>
  <si>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</si>
  <si>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</si>
  <si>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</si>
  <si>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</si>
  <si>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</si>
  <si>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</si>
  <si>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</si>
  <si>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</si>
  <si>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</si>
  <si>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</si>
  <si>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</si>
  <si>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</si>
  <si>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</si>
  <si>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</si>
  <si>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</si>
  <si>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</si>
  <si>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</si>
  <si>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</si>
  <si>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</si>
  <si>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</si>
  <si>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</si>
  <si>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</si>
  <si>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</si>
  <si>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</si>
  <si>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</si>
  <si>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</si>
  <si>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</si>
  <si>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</si>
  <si>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</si>
  <si>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</si>
  <si>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</si>
  <si>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</si>
  <si>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</si>
  <si>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</si>
  <si>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</si>
  <si>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</si>
  <si>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</si>
  <si>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</si>
  <si>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</si>
  <si>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</si>
  <si>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</si>
  <si>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</si>
  <si>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</si>
  <si>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</si>
  <si>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</si>
  <si>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</si>
  <si>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</si>
  <si>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</si>
  <si>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</si>
  <si>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</si>
  <si>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</si>
  <si>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</si>
  <si>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</si>
  <si>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</si>
  <si>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</si>
  <si>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</si>
  <si>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</si>
  <si>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</si>
  <si>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</si>
  <si>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</si>
  <si>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</si>
  <si>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</si>
  <si>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</si>
  <si>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</si>
  <si>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</si>
  <si>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</si>
  <si>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</si>
  <si>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</si>
  <si>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</si>
  <si>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</si>
  <si>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</si>
  <si>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</si>
  <si>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</si>
  <si>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</si>
  <si>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</si>
  <si>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</si>
  <si>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</si>
  <si>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</si>
  <si>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</si>
  <si>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</si>
  <si>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</si>
  <si>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</si>
  <si>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</si>
  <si>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</si>
  <si>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</si>
  <si>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</si>
  <si>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</si>
  <si>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</si>
  <si>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</si>
  <si>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</si>
  <si>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</si>
  <si>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</si>
  <si>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</si>
  <si>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</si>
  <si>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</si>
  <si>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</si>
  <si>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</si>
  <si>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</si>
  <si>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</si>
  <si>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</si>
  <si>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</si>
  <si>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</si>
  <si>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</si>
  <si>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</si>
  <si>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</si>
  <si>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</si>
  <si>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</si>
  <si>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</si>
  <si>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</si>
  <si>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</si>
  <si>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</si>
  <si>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</si>
  <si>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</si>
  <si>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</si>
  <si>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</si>
  <si>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</si>
  <si>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</si>
  <si>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</si>
  <si>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</si>
  <si>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</si>
  <si>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</si>
  <si>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</si>
  <si>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</si>
  <si>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</si>
  <si>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</si>
  <si>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</si>
  <si>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</si>
  <si>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</si>
  <si>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</si>
  <si>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</si>
  <si>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</si>
  <si>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</si>
  <si>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</si>
  <si>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</si>
  <si>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</si>
  <si>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</si>
  <si>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</si>
  <si>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</si>
  <si>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</si>
  <si>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</si>
  <si>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</si>
  <si>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</si>
  <si>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</si>
  <si>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</si>
  <si>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</si>
  <si>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</si>
  <si>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</si>
  <si>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</si>
  <si>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</si>
  <si>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</si>
  <si>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</si>
  <si>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</si>
  <si>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</si>
  <si>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</si>
  <si>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</si>
  <si>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</si>
  <si>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</si>
  <si>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</si>
  <si>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</si>
  <si>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</si>
  <si>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</si>
  <si>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</si>
  <si>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</si>
  <si>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</si>
  <si>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</si>
  <si>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</si>
  <si>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</si>
  <si>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</si>
  <si>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</si>
  <si>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</si>
  <si>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</si>
  <si>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</si>
  <si>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</si>
  <si>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</si>
  <si>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</si>
  <si>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</si>
  <si>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</si>
  <si>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</si>
  <si>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</si>
  <si>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</si>
  <si>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</si>
  <si>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</si>
  <si>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</si>
  <si>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</si>
  <si>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</si>
  <si>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</si>
  <si>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</si>
  <si>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</si>
  <si>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</si>
  <si>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</si>
  <si>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</si>
  <si>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</si>
  <si>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</si>
  <si>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</si>
  <si>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</si>
  <si>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</si>
  <si>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</si>
  <si>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</si>
  <si>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</si>
  <si>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</si>
  <si>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</si>
  <si>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</si>
  <si>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</si>
  <si>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</si>
  <si>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</si>
  <si>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</si>
  <si>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</si>
  <si>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</si>
  <si>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</si>
  <si>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</si>
  <si>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</si>
  <si>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</si>
  <si>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</si>
  <si>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</si>
  <si>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</si>
  <si>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</si>
  <si>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</si>
  <si>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</si>
  <si>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</si>
  <si>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</si>
  <si>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</si>
  <si>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</si>
  <si>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</si>
  <si>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</si>
  <si>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</si>
  <si>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</si>
  <si>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</si>
  <si>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</si>
  <si>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</si>
  <si>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</si>
  <si>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</si>
  <si>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</si>
  <si>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</si>
  <si>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</si>
  <si>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</si>
  <si>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</si>
  <si>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</si>
  <si>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</si>
  <si>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</si>
  <si>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</si>
  <si>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</si>
  <si>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</si>
  <si>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</si>
  <si>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</si>
  <si>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</si>
  <si>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</si>
  <si>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</si>
  <si>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</si>
  <si>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</si>
  <si>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</si>
  <si>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</si>
  <si>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</si>
  <si>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</si>
  <si>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</si>
  <si>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</si>
  <si>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</si>
  <si>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</si>
  <si>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</si>
  <si>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</si>
  <si>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</si>
  <si>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</si>
  <si>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</si>
  <si>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</si>
  <si>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</si>
  <si>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</si>
  <si>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</si>
  <si>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</si>
  <si>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</si>
  <si>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</si>
  <si>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</si>
  <si>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</si>
  <si>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</si>
  <si>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</si>
  <si>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</si>
  <si>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</si>
  <si>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</si>
  <si>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</si>
  <si>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</si>
  <si>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</si>
  <si>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</si>
  <si>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</si>
  <si>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</si>
  <si>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</si>
  <si>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</si>
  <si>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</si>
  <si>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</si>
  <si>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</si>
  <si>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</si>
  <si>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</si>
  <si>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</si>
  <si>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</si>
  <si>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</si>
  <si>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</si>
  <si>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</si>
  <si>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</si>
  <si>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</si>
  <si>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</si>
  <si>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</si>
  <si>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</si>
  <si>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</si>
  <si>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</si>
  <si>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</si>
  <si>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</si>
  <si>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</si>
  <si>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</si>
  <si>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</si>
  <si>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</si>
  <si>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</si>
  <si>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</si>
  <si>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</si>
  <si>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</si>
  <si>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</si>
  <si>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</si>
  <si>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</si>
  <si>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</si>
  <si>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</si>
  <si>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</si>
  <si>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</si>
  <si>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</si>
  <si>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</si>
  <si>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</si>
  <si>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</si>
  <si>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</si>
  <si>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</si>
  <si>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</si>
  <si>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</si>
  <si>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</si>
  <si>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</si>
  <si>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</si>
  <si>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</si>
  <si>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</si>
  <si>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</si>
  <si>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</si>
  <si>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</si>
  <si>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</si>
  <si>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</si>
  <si>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</si>
  <si>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</si>
  <si>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</si>
  <si>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</si>
  <si>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</si>
  <si>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</si>
  <si>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</si>
  <si>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</si>
  <si>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</si>
  <si>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</si>
  <si>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</si>
  <si>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</si>
  <si>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</si>
  <si>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</si>
  <si>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</si>
  <si>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</si>
  <si>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</si>
  <si>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</si>
  <si>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</si>
  <si>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</si>
  <si>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</si>
  <si>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</si>
  <si>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</si>
  <si>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</si>
  <si>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</si>
  <si>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</si>
  <si>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</si>
  <si>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</si>
  <si>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</si>
  <si>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</si>
  <si>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</si>
  <si>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</si>
  <si>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</si>
  <si>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</si>
  <si>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</si>
  <si>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</si>
  <si>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</si>
  <si>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</si>
  <si>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</si>
  <si>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</si>
  <si>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</si>
  <si>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</si>
  <si>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</si>
  <si>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</si>
  <si>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</si>
  <si>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</si>
  <si>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</si>
  <si>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</si>
  <si>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</si>
  <si>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</si>
  <si>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</si>
  <si>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</si>
  <si>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</si>
  <si>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</si>
  <si>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</si>
  <si>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</si>
  <si>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</si>
  <si>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</si>
  <si>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</si>
  <si>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</si>
  <si>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</si>
  <si>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</si>
  <si>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</si>
  <si>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</si>
  <si>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</si>
  <si>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</si>
  <si>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</si>
  <si>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</si>
  <si>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</si>
  <si>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</si>
  <si>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</si>
  <si>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</si>
  <si>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</si>
  <si>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</si>
  <si>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</si>
  <si>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</si>
  <si>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</si>
  <si>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</si>
  <si>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</si>
  <si>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</si>
  <si>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</si>
  <si>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</si>
  <si>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</si>
  <si>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</si>
  <si>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</si>
  <si>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</si>
  <si>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</si>
  <si>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</si>
  <si>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</si>
  <si>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</si>
  <si>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</si>
  <si>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</si>
  <si>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</si>
  <si>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</si>
  <si>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</si>
  <si>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</si>
  <si>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</si>
  <si>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</si>
  <si>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</si>
  <si>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</si>
  <si>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</si>
  <si>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</si>
  <si>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</si>
  <si>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</si>
  <si>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</si>
  <si>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</si>
  <si>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</si>
  <si>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</si>
  <si>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</si>
  <si>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</si>
  <si>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</si>
  <si>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</si>
  <si>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</si>
  <si>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</si>
  <si>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</si>
  <si>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</si>
  <si>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</si>
  <si>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</si>
  <si>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</si>
  <si>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</si>
  <si>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</si>
  <si>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</si>
  <si>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</si>
  <si>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</si>
  <si>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</si>
  <si>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</si>
  <si>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</si>
  <si>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</si>
  <si>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</si>
  <si>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</si>
  <si>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</si>
  <si>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</si>
  <si>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</si>
  <si>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</si>
  <si>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</si>
  <si>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</si>
  <si>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</si>
  <si>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</si>
  <si>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</si>
  <si>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</si>
  <si>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</si>
  <si>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</si>
  <si>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</si>
  <si>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</si>
  <si>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</si>
  <si>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</si>
  <si>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</si>
  <si>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</si>
  <si>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</si>
  <si>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</si>
  <si>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</si>
  <si>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</si>
  <si>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</si>
  <si>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</si>
  <si>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</si>
  <si>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</si>
  <si>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</si>
  <si>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</si>
  <si>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</si>
  <si>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</si>
  <si>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</si>
  <si>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</si>
  <si>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</si>
  <si>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</si>
  <si>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</si>
  <si>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</si>
  <si>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</si>
  <si>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</si>
  <si>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</si>
  <si>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</si>
  <si>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</si>
  <si>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</si>
  <si>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</si>
  <si>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</si>
  <si>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</si>
  <si>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</si>
  <si>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</si>
  <si>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</si>
  <si>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</si>
  <si>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</si>
  <si>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</si>
  <si>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</si>
  <si>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</si>
  <si>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</si>
  <si>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</si>
  <si>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</si>
  <si>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</si>
  <si>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</si>
  <si>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</si>
  <si>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</si>
  <si>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</si>
  <si>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</si>
  <si>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</si>
  <si>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</si>
  <si>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</si>
  <si>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</si>
  <si>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</si>
  <si>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</si>
  <si>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</si>
  <si>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</si>
  <si>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</si>
  <si>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</si>
  <si>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</si>
  <si>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</si>
  <si>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</si>
  <si>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</si>
  <si>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</si>
  <si>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</si>
  <si>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</si>
  <si>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</si>
  <si>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</si>
  <si>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</si>
  <si>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</si>
  <si>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</si>
  <si>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</si>
  <si>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</si>
  <si>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</si>
  <si>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</si>
  <si>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</si>
  <si>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</si>
  <si>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</si>
  <si>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</si>
  <si>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</si>
  <si>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</si>
  <si>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</si>
  <si>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</si>
  <si>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</si>
  <si>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</si>
  <si>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</si>
  <si>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</si>
  <si>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</si>
  <si>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</si>
  <si>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</si>
  <si>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</si>
  <si>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</si>
  <si>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</si>
  <si>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</si>
  <si>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</si>
  <si>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</si>
  <si>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</si>
  <si>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</si>
  <si>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</si>
  <si>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</si>
  <si>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</si>
  <si>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</si>
  <si>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</si>
  <si>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</si>
  <si>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</si>
  <si>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</si>
  <si>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</si>
  <si>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</si>
  <si>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</si>
  <si>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</si>
  <si>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</si>
  <si>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</si>
  <si>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</si>
  <si>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</si>
  <si>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</si>
  <si>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</si>
  <si>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</si>
  <si>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</si>
  <si>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</si>
  <si>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</si>
  <si>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</si>
  <si>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</si>
  <si>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</si>
  <si>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</si>
  <si>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</si>
  <si>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</si>
  <si>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</si>
  <si>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</si>
  <si>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</si>
  <si>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</si>
  <si>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</si>
  <si>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</si>
  <si>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</si>
  <si>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</si>
  <si>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</si>
  <si>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</si>
  <si>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</si>
  <si>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</si>
  <si>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</si>
  <si>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</si>
  <si>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</si>
  <si>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</si>
  <si>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</si>
  <si>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</si>
  <si>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</si>
  <si>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</si>
  <si>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</si>
  <si>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</si>
  <si>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</si>
  <si>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</si>
  <si>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</si>
  <si>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</si>
  <si>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</si>
  <si>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</si>
  <si>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</si>
  <si>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</si>
  <si>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</si>
  <si>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</si>
  <si>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</si>
  <si>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</si>
  <si>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</si>
  <si>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</si>
  <si>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</si>
  <si>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</si>
  <si>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</si>
  <si>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</si>
  <si>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</si>
  <si>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</si>
  <si>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</si>
  <si>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</si>
  <si>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</si>
  <si>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</si>
  <si>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</si>
  <si>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</si>
  <si>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</si>
  <si>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</si>
  <si>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</si>
  <si>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</si>
  <si>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</si>
  <si>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</si>
  <si>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</si>
  <si>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</si>
  <si>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</si>
  <si>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</si>
  <si>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</si>
  <si>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</si>
  <si>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</si>
  <si>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</si>
  <si>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</si>
  <si>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</si>
  <si>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</si>
  <si>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</si>
  <si>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</si>
  <si>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</si>
  <si>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</si>
  <si>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</si>
  <si>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</si>
  <si>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</si>
  <si>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</si>
  <si>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</si>
  <si>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</si>
  <si>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</si>
  <si>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</si>
  <si>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</si>
  <si>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</si>
  <si>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</si>
  <si>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</si>
  <si>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</si>
  <si>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</si>
  <si>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</si>
  <si>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</si>
  <si>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</si>
  <si>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</si>
  <si>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</si>
  <si>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</si>
  <si>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</si>
  <si>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</si>
  <si>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</si>
  <si>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</si>
  <si>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</si>
  <si>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</si>
  <si>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</si>
  <si>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</si>
  <si>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</si>
  <si>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</si>
  <si>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</si>
  <si>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</si>
  <si>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</si>
  <si>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</si>
  <si>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</si>
  <si>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</si>
  <si>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</si>
  <si>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</si>
  <si>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</si>
  <si>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</si>
  <si>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</si>
  <si>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</si>
  <si>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</si>
  <si>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</si>
  <si>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</si>
  <si>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</si>
  <si>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</si>
  <si>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</si>
  <si>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</si>
  <si>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</si>
  <si>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</si>
  <si>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</si>
  <si>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</si>
  <si>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</si>
  <si>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</si>
  <si>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</si>
  <si>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</si>
  <si>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</si>
  <si>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</si>
  <si>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</si>
  <si>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</si>
  <si>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</si>
  <si>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</si>
  <si>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</si>
  <si>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</si>
  <si>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</si>
  <si>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</si>
  <si>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</si>
  <si>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</si>
  <si>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</si>
  <si>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</si>
  <si>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</si>
  <si>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</si>
  <si>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</si>
  <si>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</si>
  <si>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</si>
  <si>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</si>
  <si>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</si>
  <si>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</si>
  <si>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</si>
  <si>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</si>
  <si>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</si>
  <si>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</si>
  <si>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</si>
  <si>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</si>
  <si>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</si>
  <si>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</si>
  <si>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</si>
  <si>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</si>
  <si>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</si>
  <si>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</si>
  <si>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</si>
  <si>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</si>
  <si>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</si>
  <si>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</si>
  <si>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</si>
  <si>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</si>
  <si>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</si>
  <si>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</si>
  <si>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</si>
  <si>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</si>
  <si>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</si>
  <si>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</si>
  <si>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</si>
  <si>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</si>
  <si>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</si>
  <si>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</si>
  <si>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</si>
  <si>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</si>
  <si>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</si>
  <si>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</si>
  <si>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</si>
  <si>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</si>
  <si>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</si>
  <si>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</si>
  <si>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</si>
  <si>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</si>
  <si>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</si>
  <si>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</si>
  <si>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</si>
  <si>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</si>
  <si>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</si>
  <si>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</si>
  <si>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</si>
  <si>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</si>
  <si>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</si>
  <si>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</si>
  <si>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</si>
  <si>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</si>
  <si>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</si>
  <si>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</si>
  <si>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</si>
  <si>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</si>
  <si>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</si>
  <si>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</si>
  <si>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</si>
  <si>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</si>
  <si>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</si>
  <si>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</si>
  <si>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</si>
  <si>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</si>
  <si>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</si>
  <si>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</si>
  <si>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</si>
  <si>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</si>
  <si>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</si>
  <si>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</si>
  <si>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</si>
  <si>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</si>
  <si>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</si>
  <si>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</si>
  <si>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</si>
  <si>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</si>
  <si>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</si>
  <si>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</si>
  <si>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</si>
  <si>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</si>
  <si>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</si>
  <si>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</si>
  <si>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</si>
  <si>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</si>
  <si>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</si>
  <si>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</si>
  <si>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</si>
  <si>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</si>
  <si>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</si>
  <si>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</si>
  <si>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</si>
  <si>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</si>
  <si>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</si>
  <si>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</si>
  <si>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</si>
  <si>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</si>
  <si>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</si>
  <si>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</si>
  <si>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</si>
  <si>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</si>
  <si>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</si>
  <si>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</si>
  <si>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</si>
  <si>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</si>
  <si>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</si>
  <si>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</si>
  <si>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</si>
  <si>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</si>
  <si>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</si>
  <si>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</si>
  <si>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</si>
  <si>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</si>
  <si>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</si>
  <si>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</si>
  <si>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</si>
  <si>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</si>
  <si>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</si>
  <si>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</si>
  <si>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</si>
  <si>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</si>
  <si>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</si>
  <si>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</si>
  <si>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</si>
  <si>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</si>
  <si>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</si>
  <si>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</si>
  <si>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</si>
  <si>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</si>
  <si>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</si>
  <si>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</si>
  <si>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</si>
  <si>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</si>
  <si>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</si>
  <si>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</si>
  <si>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</si>
  <si>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</si>
  <si>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</si>
  <si>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</si>
  <si>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</si>
  <si>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</si>
  <si>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</si>
  <si>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</si>
  <si>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</si>
  <si>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</si>
  <si>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</si>
  <si>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</si>
  <si>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</si>
  <si>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</si>
  <si>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</si>
  <si>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</si>
  <si>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</si>
  <si>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</si>
  <si>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</si>
  <si>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</si>
  <si>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</si>
  <si>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</si>
  <si>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</si>
  <si>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</si>
  <si>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</si>
  <si>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</si>
  <si>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</si>
  <si>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</si>
  <si>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</si>
  <si>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</si>
  <si>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</si>
  <si>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</si>
  <si>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</si>
  <si>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</si>
  <si>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</si>
  <si>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</si>
  <si>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</si>
  <si>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</si>
  <si>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</si>
  <si>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</si>
  <si>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</si>
  <si>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</si>
  <si>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</si>
  <si>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</si>
  <si>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</si>
  <si>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</si>
  <si>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</si>
  <si>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</si>
  <si>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</si>
  <si>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</si>
  <si>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</si>
  <si>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</si>
  <si>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</si>
  <si>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</si>
  <si>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</si>
  <si>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</si>
  <si>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</si>
  <si>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</si>
  <si>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</si>
  <si>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</si>
  <si>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</si>
  <si>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</si>
  <si>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</si>
  <si>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</si>
  <si>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</si>
  <si>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</si>
  <si>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</si>
  <si>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</si>
  <si>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</si>
  <si>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</si>
  <si>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</si>
  <si>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</si>
  <si>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</si>
  <si>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</si>
  <si>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</si>
  <si>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</si>
  <si>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</si>
  <si>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</si>
  <si>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</si>
  <si>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</si>
  <si>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</si>
  <si>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</si>
  <si>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</si>
  <si>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</si>
  <si>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</si>
  <si>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</si>
  <si>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</si>
  <si>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</si>
  <si>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</si>
  <si>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</si>
  <si>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</si>
  <si>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</si>
  <si>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</si>
  <si>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</si>
  <si>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</si>
  <si>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</si>
  <si>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</si>
  <si>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</si>
  <si>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</si>
  <si>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</si>
  <si>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</si>
  <si>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</si>
  <si>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</si>
  <si>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</si>
  <si>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</si>
  <si>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</si>
  <si>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</si>
  <si>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</si>
  <si>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</si>
  <si>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</si>
  <si>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</si>
  <si>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</si>
  <si>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</si>
  <si>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</si>
  <si>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</si>
  <si>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</si>
  <si>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</si>
  <si>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</si>
  <si>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</si>
  <si>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</si>
  <si>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</si>
  <si>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</si>
  <si>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</si>
  <si>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</si>
  <si>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</si>
  <si>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</si>
  <si>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</si>
  <si>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</si>
  <si>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</si>
  <si>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</si>
  <si>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</si>
  <si>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</si>
  <si>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</si>
  <si>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</si>
  <si>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</si>
  <si>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</si>
  <si>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</si>
  <si>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</si>
  <si>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</si>
  <si>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</si>
  <si>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</si>
  <si>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</si>
  <si>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</si>
  <si>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</si>
  <si>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</si>
  <si>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</si>
  <si>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</si>
  <si>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</si>
  <si>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</si>
  <si>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</si>
  <si>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</si>
  <si>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</si>
  <si>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</si>
  <si>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</si>
  <si>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</si>
  <si>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</si>
  <si>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</si>
  <si>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</si>
  <si>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</si>
  <si>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</si>
  <si>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</si>
  <si>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</si>
  <si>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</si>
  <si>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</si>
  <si>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</si>
  <si>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</si>
  <si>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</si>
  <si>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</si>
  <si>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</si>
  <si>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</si>
  <si>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</si>
  <si>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</si>
  <si>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</si>
  <si>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</si>
  <si>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</si>
  <si>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</si>
  <si>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</si>
  <si>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</si>
  <si>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</si>
  <si>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</si>
  <si>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</si>
  <si>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</si>
  <si>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</si>
  <si>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</si>
  <si>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</si>
  <si>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</si>
  <si>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</si>
  <si>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</si>
  <si>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</si>
  <si>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</si>
  <si>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</si>
  <si>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</si>
  <si>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</si>
  <si>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</si>
  <si>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</si>
  <si>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</si>
  <si>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</si>
  <si>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</si>
  <si>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</si>
  <si>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</si>
  <si>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</si>
  <si>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</si>
  <si>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</si>
  <si>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</si>
  <si>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</si>
  <si>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</si>
  <si>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</si>
  <si>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</si>
  <si>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</si>
  <si>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</si>
  <si>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</si>
  <si>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</si>
  <si>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</si>
  <si>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</si>
  <si>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</si>
  <si>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</si>
  <si>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</si>
  <si>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</si>
  <si>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</si>
  <si>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</si>
  <si>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</si>
  <si>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</si>
  <si>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</si>
  <si>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</si>
  <si>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</si>
  <si>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</si>
  <si>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</si>
  <si>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</si>
  <si>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</si>
  <si>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</si>
  <si>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</si>
  <si>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</si>
  <si>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</si>
  <si>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</si>
  <si>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</si>
  <si>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</si>
  <si>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</si>
  <si>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</si>
  <si>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</si>
  <si>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</si>
  <si>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</si>
  <si>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</si>
  <si>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</si>
  <si>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</si>
  <si>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</si>
  <si>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</si>
  <si>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</si>
  <si>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</si>
  <si>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</si>
  <si>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</si>
  <si>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</si>
  <si>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</si>
  <si>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</si>
  <si>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</si>
  <si>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</si>
  <si>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</si>
  <si>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</si>
  <si>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</si>
  <si>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</si>
  <si>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</si>
  <si>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</si>
  <si>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</si>
  <si>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</si>
  <si>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</si>
  <si>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</si>
  <si>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</si>
  <si>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</si>
  <si>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</si>
  <si>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</si>
  <si>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</si>
  <si>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</si>
  <si>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</si>
  <si>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</si>
  <si>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</si>
  <si>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</si>
  <si>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</si>
  <si>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</si>
  <si>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</si>
  <si>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</si>
  <si>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</si>
  <si>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</si>
  <si>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</si>
  <si>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</si>
  <si>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</si>
  <si>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</si>
  <si>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</si>
  <si>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</si>
  <si>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</si>
  <si>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</si>
  <si>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</si>
  <si>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</si>
  <si>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</si>
  <si>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</si>
  <si>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</si>
  <si>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</si>
  <si>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</si>
  <si>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</si>
  <si>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</si>
  <si>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</si>
  <si>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</si>
  <si>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</si>
  <si>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</si>
  <si>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</si>
  <si>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</si>
  <si>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</si>
  <si>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</si>
  <si>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</si>
  <si>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</si>
  <si>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</si>
  <si>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</si>
  <si>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</si>
  <si>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</si>
  <si>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</si>
  <si>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</si>
  <si>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</si>
  <si>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</si>
  <si>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</si>
  <si>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</si>
  <si>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</si>
  <si>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</si>
  <si>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</si>
  <si>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</si>
  <si>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</si>
  <si>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</si>
  <si>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</si>
  <si>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</si>
  <si>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</si>
  <si>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</si>
  <si>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</si>
  <si>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</si>
  <si>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</si>
  <si>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</si>
  <si>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</si>
  <si>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</si>
  <si>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</si>
  <si>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</si>
  <si>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</si>
  <si>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</si>
  <si>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</si>
  <si>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</si>
  <si>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</si>
  <si>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</si>
  <si>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</si>
  <si>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</si>
  <si>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</si>
  <si>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</si>
  <si>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</si>
  <si>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</si>
  <si>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</si>
  <si>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</si>
  <si>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</si>
  <si>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</si>
  <si>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</si>
  <si>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</si>
  <si>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</si>
  <si>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</si>
  <si>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</si>
  <si>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</si>
  <si>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</si>
  <si>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</si>
  <si>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</si>
  <si>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</si>
  <si>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</si>
  <si>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</si>
  <si>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</si>
  <si>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</si>
  <si>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</si>
  <si>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</si>
  <si>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</si>
  <si>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</si>
  <si>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</si>
  <si>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</si>
  <si>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</si>
  <si>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</si>
  <si>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</si>
  <si>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</si>
  <si>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</si>
  <si>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</si>
  <si>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</si>
  <si>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</si>
  <si>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</si>
  <si>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</si>
  <si>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</si>
  <si>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</si>
  <si>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</si>
  <si>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</si>
  <si>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</si>
  <si>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</si>
  <si>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</si>
  <si>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</si>
  <si>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</si>
  <si>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</si>
  <si>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</si>
  <si>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</si>
  <si>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</si>
  <si>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</si>
  <si>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</si>
  <si>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</si>
  <si>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</si>
  <si>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</si>
  <si>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</si>
  <si>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</si>
  <si>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</si>
  <si>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</si>
  <si>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</si>
  <si>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</si>
  <si>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</si>
  <si>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</si>
  <si>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</si>
  <si>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</si>
  <si>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</si>
  <si>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</si>
  <si>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</si>
  <si>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</si>
  <si>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</si>
  <si>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</si>
  <si>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</si>
  <si>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</si>
  <si>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</si>
  <si>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</si>
  <si>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</si>
  <si>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</si>
  <si>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</si>
  <si>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</si>
  <si>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</si>
  <si>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</si>
  <si>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</si>
  <si>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</si>
  <si>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</si>
  <si>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</si>
  <si>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</si>
  <si>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</si>
  <si>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</si>
  <si>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</si>
  <si>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</si>
  <si>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</si>
  <si>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</si>
  <si>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</si>
  <si>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</si>
  <si>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</si>
  <si>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</si>
  <si>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</si>
  <si>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</si>
  <si>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</si>
  <si>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</si>
  <si>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</si>
  <si>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</si>
  <si>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</si>
  <si>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</si>
  <si>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</si>
  <si>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</si>
  <si>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</si>
  <si>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</si>
  <si>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</si>
  <si>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</si>
  <si>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</si>
  <si>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</si>
  <si>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</si>
  <si>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</si>
  <si>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</si>
  <si>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</si>
  <si>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</si>
  <si>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</si>
  <si>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</si>
  <si>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</si>
  <si>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</si>
  <si>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</si>
  <si>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</si>
  <si>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</si>
  <si>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</si>
  <si>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</si>
  <si>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</si>
  <si>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</si>
  <si>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</si>
  <si>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</si>
  <si>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</si>
  <si>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</si>
  <si>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</si>
  <si>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</si>
  <si>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</si>
  <si>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</si>
  <si>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</si>
  <si>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</si>
  <si>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</si>
  <si>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</si>
  <si>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</si>
  <si>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</si>
  <si>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</si>
  <si>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</si>
  <si>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</si>
  <si>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</si>
  <si>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</si>
  <si>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</si>
  <si>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</si>
  <si>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</si>
  <si>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</si>
  <si>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</si>
  <si>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</si>
  <si>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</si>
  <si>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</si>
  <si>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</si>
  <si>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</si>
  <si>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</si>
  <si>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</si>
  <si>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</si>
  <si>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</si>
  <si>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</si>
  <si>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</si>
  <si>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</si>
  <si>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</si>
  <si>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</si>
  <si>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</si>
  <si>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</si>
  <si>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</si>
  <si>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</si>
  <si>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</si>
  <si>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</si>
  <si>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</si>
  <si>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</si>
  <si>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</si>
  <si>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</si>
  <si>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</si>
  <si>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</si>
  <si>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</si>
  <si>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</si>
  <si>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</si>
  <si>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</si>
  <si>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</si>
  <si>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</si>
  <si>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</si>
  <si>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</si>
  <si>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</si>
  <si>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</si>
  <si>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</si>
  <si>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</si>
  <si>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</si>
  <si>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</si>
  <si>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</si>
  <si>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</si>
  <si>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</si>
  <si>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</si>
  <si>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</si>
  <si>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</si>
  <si>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</si>
  <si>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</si>
  <si>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</si>
  <si>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</si>
  <si>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</si>
  <si>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</si>
  <si>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</si>
  <si>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</si>
  <si>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</si>
  <si>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</si>
  <si>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</si>
  <si>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</si>
  <si>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</si>
  <si>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</si>
  <si>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</si>
  <si>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</si>
  <si>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</si>
  <si>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</si>
  <si>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</si>
  <si>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</si>
  <si>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</si>
  <si>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</si>
  <si>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</si>
  <si>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</si>
  <si>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</si>
  <si>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</si>
  <si>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</si>
  <si>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</si>
  <si>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</si>
  <si>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</si>
  <si>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</si>
  <si>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</si>
  <si>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</si>
  <si>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</si>
  <si>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</si>
  <si>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</si>
  <si>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</si>
  <si>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</si>
  <si>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</si>
  <si>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</si>
  <si>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</si>
  <si>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</si>
  <si>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</si>
  <si>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</si>
  <si>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</si>
  <si>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</si>
  <si>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</si>
  <si>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</si>
  <si>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</si>
  <si>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</si>
  <si>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</si>
  <si>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</si>
  <si>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</si>
  <si>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</si>
  <si>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</si>
  <si>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</si>
  <si>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</si>
  <si>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</si>
  <si>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</si>
  <si>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</si>
  <si>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</si>
  <si>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</si>
  <si>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</si>
  <si>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</si>
  <si>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</si>
  <si>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</si>
  <si>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</si>
  <si>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</si>
  <si>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</si>
  <si>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</si>
  <si>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</si>
  <si>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</si>
  <si>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</si>
  <si>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</si>
  <si>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</si>
  <si>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</si>
  <si>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</si>
  <si>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</si>
  <si>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</si>
  <si>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</si>
  <si>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</si>
  <si>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</si>
  <si>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</si>
  <si>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</si>
  <si>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</si>
  <si>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</si>
  <si>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</si>
  <si>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</si>
  <si>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</si>
  <si>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</si>
  <si>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</si>
  <si>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</si>
  <si>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</si>
  <si>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</si>
  <si>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</si>
  <si>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</si>
  <si>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</si>
  <si>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</si>
  <si>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</si>
  <si>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</si>
  <si>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</si>
  <si>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</si>
  <si>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</si>
  <si>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</si>
  <si>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</si>
  <si>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</si>
  <si>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</si>
  <si>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</si>
  <si>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</si>
  <si>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</si>
  <si>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</si>
  <si>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</si>
  <si>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</si>
  <si>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</si>
  <si>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</si>
  <si>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</si>
  <si>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</si>
  <si>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</si>
  <si>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</si>
  <si>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</si>
  <si>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</si>
  <si>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</si>
  <si>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</si>
  <si>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</si>
  <si>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</si>
  <si>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</si>
  <si>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</si>
  <si>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</si>
  <si>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</si>
  <si>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</si>
  <si>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</si>
  <si>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</si>
  <si>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</si>
  <si>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</si>
  <si>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</si>
  <si>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</si>
  <si>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</si>
  <si>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</si>
  <si>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</si>
  <si>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</si>
  <si>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</si>
  <si>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</si>
  <si>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</si>
  <si>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</si>
  <si>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</si>
  <si>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</si>
  <si>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</si>
  <si>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</si>
  <si>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</si>
  <si>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</si>
  <si>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</si>
  <si>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</si>
  <si>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</si>
  <si>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</si>
  <si>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</si>
  <si>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</si>
  <si>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</si>
  <si>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</si>
  <si>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</si>
  <si>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</si>
  <si>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</si>
  <si>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</si>
  <si>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</si>
  <si>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</si>
  <si>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</si>
  <si>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</si>
  <si>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</si>
  <si>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</si>
  <si>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</si>
  <si>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</si>
  <si>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</si>
  <si>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</si>
  <si>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</si>
  <si>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</si>
  <si>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</si>
  <si>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</si>
  <si>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</si>
  <si>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</si>
  <si>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</si>
  <si>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</si>
  <si>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</si>
  <si>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</si>
  <si>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</si>
  <si>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</si>
  <si>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</si>
  <si>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</si>
  <si>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</si>
  <si>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</si>
  <si>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</si>
  <si>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</si>
  <si>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</si>
  <si>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</si>
  <si>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</si>
  <si>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</si>
  <si>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</si>
  <si>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</si>
  <si>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</si>
  <si>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</si>
  <si>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</si>
  <si>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</si>
  <si>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</si>
  <si>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</si>
  <si>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</si>
  <si>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</si>
  <si>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</si>
  <si>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</si>
  <si>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</si>
  <si>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</si>
  <si>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</si>
  <si>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</si>
  <si>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</si>
  <si>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</si>
  <si>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</si>
  <si>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</si>
  <si>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</si>
  <si>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</si>
  <si>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</si>
  <si>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</si>
  <si>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</si>
  <si>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</si>
  <si>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</si>
  <si>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</si>
  <si>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</si>
  <si>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</si>
  <si>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</si>
  <si>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</si>
  <si>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</si>
  <si>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</si>
  <si>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</si>
  <si>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</si>
  <si>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</si>
  <si>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</si>
  <si>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</si>
  <si>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</si>
  <si>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</si>
  <si>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</si>
  <si>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</si>
  <si>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</si>
  <si>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</si>
  <si>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</si>
  <si>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</si>
  <si>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</si>
  <si>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</si>
  <si>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</si>
  <si>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</si>
  <si>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</si>
  <si>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</si>
  <si>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</si>
  <si>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</si>
  <si>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</si>
  <si>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</si>
  <si>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</si>
  <si>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</si>
  <si>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</si>
  <si>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</si>
  <si>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</si>
  <si>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</si>
  <si>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</si>
  <si>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</si>
  <si>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</si>
  <si>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</si>
  <si>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</si>
  <si>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</si>
  <si>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</si>
  <si>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</si>
  <si>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</si>
  <si>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</si>
  <si>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</si>
  <si>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</si>
  <si>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</si>
  <si>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</si>
  <si>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</si>
  <si>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</si>
  <si>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</si>
  <si>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</si>
  <si>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</si>
  <si>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</si>
  <si>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</si>
  <si>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</si>
  <si>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</si>
  <si>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</si>
  <si>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</si>
  <si>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</si>
  <si>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</si>
  <si>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</si>
  <si>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</si>
  <si>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</si>
  <si>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</si>
  <si>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</si>
  <si>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</si>
  <si>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</si>
  <si>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</si>
  <si>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</si>
  <si>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</si>
  <si>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</si>
  <si>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</si>
  <si>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</si>
  <si>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</si>
  <si>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</si>
  <si>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</si>
  <si>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</si>
  <si>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</si>
  <si>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</si>
  <si>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</si>
  <si>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</si>
  <si>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</si>
  <si>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</si>
  <si>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</si>
  <si>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</si>
  <si>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</si>
  <si>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</si>
  <si>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</si>
  <si>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</si>
  <si>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</si>
  <si>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</si>
  <si>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</si>
  <si>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</si>
  <si>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</si>
  <si>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</si>
  <si>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</si>
  <si>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</si>
  <si>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</si>
  <si>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</si>
  <si>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</si>
  <si>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</si>
  <si>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</si>
  <si>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</si>
  <si>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</si>
  <si>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</si>
  <si>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</si>
  <si>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</si>
  <si>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</si>
  <si>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</si>
  <si>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</si>
  <si>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</si>
  <si>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</si>
  <si>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</si>
  <si>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</si>
  <si>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</si>
  <si>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</si>
  <si>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</si>
  <si>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</si>
  <si>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</si>
  <si>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</si>
  <si>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</si>
  <si>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</si>
  <si>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</si>
  <si>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</si>
  <si>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</si>
  <si>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</si>
  <si>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</si>
  <si>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</si>
  <si>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</si>
  <si>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</si>
  <si>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</si>
  <si>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</si>
  <si>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</si>
  <si>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</si>
  <si>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</si>
  <si>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</si>
  <si>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</si>
  <si>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</si>
  <si>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</si>
  <si>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</si>
  <si>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</si>
  <si>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</si>
  <si>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</si>
  <si>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</si>
  <si>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</si>
  <si>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</si>
  <si>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</si>
  <si>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</si>
  <si>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</si>
  <si>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</si>
  <si>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</si>
  <si>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</si>
  <si>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</si>
  <si>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</si>
  <si>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</si>
  <si>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</si>
  <si>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</si>
  <si>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</si>
  <si>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</si>
  <si>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</si>
  <si>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</si>
  <si>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</si>
  <si>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</si>
  <si>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</si>
  <si>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</si>
  <si>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</si>
  <si>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</si>
  <si>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</si>
  <si>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</si>
  <si>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</si>
  <si>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</si>
  <si>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</si>
  <si>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</si>
  <si>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</si>
  <si>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</si>
  <si>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</si>
  <si>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</si>
  <si>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</si>
  <si>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</si>
  <si>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</si>
  <si>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</si>
  <si>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</si>
  <si>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</si>
  <si>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</si>
  <si>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</si>
  <si>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</si>
  <si>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</si>
  <si>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</si>
  <si>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</si>
  <si>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</si>
  <si>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</si>
  <si>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</si>
  <si>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</si>
  <si>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</si>
  <si>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</si>
  <si>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</si>
  <si>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</si>
  <si>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</si>
  <si>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</si>
  <si>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</si>
  <si>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</si>
  <si>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</si>
  <si>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</si>
  <si>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</si>
  <si>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</si>
  <si>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</si>
  <si>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</si>
  <si>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</si>
  <si>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</si>
  <si>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</si>
  <si>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</si>
  <si>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</si>
  <si>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</si>
  <si>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</si>
  <si>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</si>
  <si>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</si>
  <si>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</si>
  <si>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</si>
  <si>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</si>
  <si>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</si>
  <si>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</si>
  <si>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</si>
  <si>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</si>
  <si>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</si>
  <si>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</si>
  <si>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</si>
  <si>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</si>
  <si>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</si>
  <si>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</si>
  <si>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</si>
  <si>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</si>
  <si>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</si>
  <si>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</si>
  <si>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</si>
  <si>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</si>
  <si>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</si>
  <si>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</si>
  <si>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</si>
  <si>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</si>
  <si>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</si>
  <si>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</si>
  <si>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</si>
  <si>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</si>
  <si>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</si>
  <si>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</si>
  <si>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</si>
  <si>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</si>
  <si>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</si>
  <si>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</si>
  <si>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</si>
  <si>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</si>
  <si>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</si>
  <si>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</si>
  <si>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</si>
  <si>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</si>
  <si>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</si>
  <si>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</si>
  <si>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</si>
  <si>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</si>
  <si>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</si>
  <si>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</si>
  <si>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</si>
  <si>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</si>
  <si>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</si>
  <si>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</si>
  <si>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</si>
  <si>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</si>
  <si>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</si>
  <si>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</si>
  <si>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</si>
  <si>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</si>
  <si>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</si>
  <si>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</si>
  <si>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</si>
  <si>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</si>
  <si>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</si>
  <si>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</si>
  <si>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</si>
  <si>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</si>
  <si>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</si>
  <si>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</si>
  <si>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</si>
  <si>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</si>
  <si>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</si>
  <si>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</si>
  <si>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</si>
  <si>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</si>
  <si>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</si>
  <si>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</si>
  <si>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</si>
  <si>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</si>
  <si>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</si>
  <si>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</si>
  <si>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</si>
  <si>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</si>
  <si>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</si>
  <si>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</si>
  <si>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</si>
  <si>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</si>
  <si>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</si>
  <si>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</si>
  <si>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</si>
  <si>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</si>
  <si>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</si>
  <si>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</si>
  <si>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</si>
  <si>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</si>
  <si>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</si>
  <si>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</si>
  <si>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</si>
  <si>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</si>
  <si>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</si>
  <si>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</si>
  <si>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</si>
  <si>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</si>
  <si>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</si>
  <si>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</si>
  <si>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</si>
  <si>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</si>
  <si>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</si>
  <si>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</si>
  <si>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</si>
  <si>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</si>
  <si>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</si>
  <si>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</si>
  <si>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</si>
  <si>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</si>
  <si>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</si>
  <si>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</si>
  <si>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</si>
  <si>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</si>
  <si>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</si>
  <si>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</si>
  <si>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</si>
  <si>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</si>
  <si>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</si>
  <si>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</si>
  <si>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</si>
  <si>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</si>
  <si>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</si>
  <si>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</si>
  <si>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</si>
  <si>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</si>
  <si>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</si>
  <si>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</si>
  <si>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</si>
  <si>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</si>
  <si>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</si>
  <si>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</si>
  <si>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</si>
  <si>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</si>
  <si>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</si>
  <si>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</si>
  <si>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</si>
  <si>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</si>
  <si>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</si>
  <si>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</si>
  <si>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</si>
  <si>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</si>
  <si>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</si>
  <si>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</si>
  <si>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</si>
  <si>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</si>
  <si>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</si>
  <si>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</si>
  <si>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</si>
  <si>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</si>
  <si>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</si>
  <si>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</si>
  <si>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</si>
  <si>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</si>
  <si>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</si>
  <si>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</si>
  <si>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</si>
  <si>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</si>
  <si>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</si>
  <si>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</si>
  <si>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</si>
  <si>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</si>
  <si>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</si>
  <si>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</si>
  <si>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</si>
  <si>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</si>
  <si>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</si>
  <si>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</si>
  <si>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</si>
  <si>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</si>
  <si>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</si>
  <si>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</si>
  <si>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</si>
  <si>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</si>
  <si>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</si>
  <si>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</si>
  <si>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</si>
  <si>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</si>
  <si>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</si>
  <si>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</si>
  <si>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</si>
  <si>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</si>
  <si>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</si>
  <si>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</si>
  <si>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</si>
  <si>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</si>
  <si>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</si>
  <si>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</si>
  <si>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</si>
  <si>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</si>
  <si>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</si>
  <si>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</si>
  <si>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</si>
  <si>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</si>
  <si>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</si>
  <si>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</si>
  <si>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</si>
  <si>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</si>
  <si>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</si>
  <si>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</si>
  <si>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</si>
  <si>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</si>
  <si>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</si>
  <si>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</si>
  <si>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</si>
  <si>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</si>
  <si>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</si>
  <si>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</si>
  <si>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</si>
  <si>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</si>
  <si>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</si>
  <si>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</si>
  <si>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</si>
  <si>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</si>
  <si>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</si>
  <si>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</si>
  <si>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</si>
  <si>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</si>
  <si>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</si>
  <si>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</si>
  <si>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</si>
  <si>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</si>
  <si>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</si>
  <si>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</si>
  <si>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</si>
  <si>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</si>
  <si>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</si>
  <si>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</si>
  <si>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</si>
  <si>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</si>
  <si>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</si>
  <si>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</si>
  <si>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</si>
  <si>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</si>
  <si>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</si>
  <si>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</si>
  <si>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</si>
  <si>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</si>
  <si>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</si>
  <si>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</si>
  <si>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</si>
  <si>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</si>
  <si>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</si>
  <si>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</si>
  <si>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</si>
  <si>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</si>
  <si>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</si>
  <si>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</si>
  <si>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</si>
  <si>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</si>
  <si>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</si>
  <si>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</si>
  <si>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</si>
  <si>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</si>
  <si>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</si>
  <si>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</si>
  <si>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</si>
  <si>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</si>
  <si>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</si>
  <si>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</si>
  <si>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</si>
  <si>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</si>
  <si>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</si>
  <si>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</si>
  <si>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</si>
  <si>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</si>
  <si>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</si>
  <si>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</si>
  <si>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</si>
  <si>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</si>
  <si>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</si>
  <si>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</si>
  <si>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</si>
  <si>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</si>
  <si>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</si>
  <si>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</si>
  <si>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</si>
  <si>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</si>
  <si>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</si>
  <si>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</si>
  <si>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</si>
  <si>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</si>
  <si>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</si>
  <si>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</si>
  <si>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</si>
  <si>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</si>
  <si>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</si>
  <si>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</si>
  <si>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</si>
  <si>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</si>
  <si>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</si>
  <si>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</si>
  <si>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</si>
  <si>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</si>
  <si>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</si>
  <si>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</si>
  <si>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</si>
  <si>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</si>
  <si>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</si>
  <si>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</si>
  <si>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</si>
  <si>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</si>
  <si>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</si>
  <si>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</si>
  <si>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</si>
  <si>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</si>
  <si>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</si>
  <si>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</si>
  <si>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</si>
  <si>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</si>
  <si>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</si>
  <si>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</si>
  <si>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</si>
  <si>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</si>
  <si>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</si>
  <si>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</si>
  <si>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</si>
  <si>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</si>
  <si>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</si>
  <si>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</si>
  <si>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</si>
  <si>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</si>
  <si>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</si>
  <si>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</si>
  <si>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</si>
  <si>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</si>
  <si>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</si>
  <si>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</si>
  <si>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</si>
  <si>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</si>
  <si>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</si>
  <si>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</si>
  <si>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</si>
  <si>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</si>
  <si>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</si>
  <si>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</si>
  <si>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</si>
  <si>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</si>
  <si>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</si>
  <si>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</si>
  <si>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</si>
  <si>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</si>
  <si>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</si>
  <si>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</si>
  <si>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</si>
  <si>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</si>
  <si>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</si>
  <si>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</si>
  <si>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</si>
  <si>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</si>
  <si>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</si>
  <si>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</si>
  <si>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</si>
  <si>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</si>
  <si>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</si>
  <si>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</si>
  <si>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</si>
  <si>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</si>
  <si>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</si>
  <si>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</si>
  <si>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</si>
  <si>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</si>
  <si>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</si>
  <si>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</si>
  <si>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</si>
  <si>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</si>
  <si>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</si>
  <si>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</si>
  <si>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</si>
  <si>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</si>
  <si>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</si>
  <si>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</si>
  <si>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</si>
  <si>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</si>
  <si>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</si>
  <si>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</si>
  <si>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</si>
  <si>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</si>
  <si>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</si>
  <si>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</si>
  <si>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</si>
  <si>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</si>
  <si>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</si>
  <si>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</si>
  <si>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</si>
  <si>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</si>
  <si>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</si>
  <si>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</si>
  <si>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</si>
  <si>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</si>
  <si>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</si>
  <si>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</si>
  <si>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</si>
  <si>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</si>
  <si>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</si>
  <si>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</si>
  <si>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</si>
  <si>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</si>
  <si>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</si>
  <si>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</si>
  <si>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</si>
  <si>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</si>
  <si>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</si>
  <si>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</si>
  <si>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</si>
  <si>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</si>
  <si>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</si>
  <si>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</si>
  <si>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</si>
  <si>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</si>
  <si>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</si>
  <si>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</si>
  <si>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</si>
  <si>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</si>
  <si>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</si>
  <si>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</si>
  <si>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</si>
  <si>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</si>
  <si>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</si>
  <si>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</si>
  <si>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</si>
  <si>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</si>
  <si>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</si>
  <si>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</si>
  <si>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</si>
  <si>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</si>
  <si>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</si>
  <si>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</si>
  <si>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</si>
  <si>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</si>
  <si>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</si>
  <si>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</si>
  <si>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</si>
  <si>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</si>
  <si>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</si>
  <si>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</si>
  <si>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</si>
  <si>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</si>
  <si>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</si>
  <si>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</si>
  <si>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</si>
  <si>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</si>
  <si>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</si>
  <si>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</si>
  <si>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</si>
  <si>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</si>
  <si>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</si>
  <si>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</si>
  <si>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</si>
  <si>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</si>
  <si>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</si>
  <si>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</si>
  <si>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</si>
  <si>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</si>
  <si>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</si>
  <si>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</si>
  <si>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</si>
  <si>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</si>
  <si>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</si>
  <si>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</si>
  <si>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</si>
  <si>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</si>
  <si>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</si>
  <si>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</si>
  <si>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</si>
  <si>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</si>
  <si>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</si>
  <si>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</si>
  <si>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</si>
  <si>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</si>
  <si>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</si>
  <si>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</si>
  <si>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</si>
  <si>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</si>
  <si>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</si>
  <si>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</si>
  <si>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</si>
  <si>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</si>
  <si>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</si>
  <si>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</si>
  <si>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</si>
  <si>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</si>
  <si>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</si>
  <si>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</si>
  <si>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</si>
  <si>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</si>
  <si>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</si>
  <si>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</si>
  <si>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</si>
  <si>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</si>
  <si>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</si>
  <si>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</si>
  <si>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</si>
  <si>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</si>
  <si>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</si>
  <si>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</si>
  <si>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</si>
  <si>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</si>
  <si>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</si>
  <si>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</si>
  <si>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</si>
  <si>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</si>
  <si>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</si>
  <si>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</si>
  <si>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</si>
  <si>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</si>
  <si>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</si>
  <si>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</si>
  <si>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</si>
  <si>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</si>
  <si>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</si>
  <si>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</si>
  <si>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</si>
  <si>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</si>
  <si>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</si>
  <si>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</si>
  <si>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</si>
  <si>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</si>
  <si>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</si>
  <si>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</si>
  <si>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</si>
  <si>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</si>
  <si>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</si>
  <si>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</si>
  <si>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</si>
  <si>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</si>
  <si>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</si>
  <si>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</si>
  <si>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</si>
  <si>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</si>
  <si>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</si>
  <si>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</si>
  <si>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</si>
  <si>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</si>
  <si>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</si>
  <si>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</si>
  <si>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</si>
  <si>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</si>
  <si>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</si>
  <si>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</si>
  <si>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</si>
  <si>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</si>
  <si>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</si>
  <si>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</si>
  <si>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</si>
  <si>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</si>
  <si>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</si>
  <si>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</si>
  <si>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</si>
  <si>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</si>
  <si>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</si>
  <si>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</si>
  <si>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</si>
  <si>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</si>
  <si>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</si>
  <si>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</si>
  <si>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</si>
  <si>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</si>
  <si>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</si>
  <si>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</si>
  <si>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</si>
  <si>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</si>
  <si>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</si>
  <si>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</si>
  <si>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</si>
  <si>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</si>
  <si>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</si>
  <si>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</si>
  <si>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</si>
  <si>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</si>
  <si>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</si>
  <si>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</si>
  <si>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</si>
  <si>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</si>
  <si>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</si>
  <si>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</si>
  <si>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</si>
  <si>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</si>
  <si>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</si>
  <si>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</si>
  <si>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</si>
  <si>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</si>
  <si>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</si>
  <si>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</si>
  <si>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</si>
  <si>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</si>
  <si>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</si>
  <si>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</si>
  <si>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</si>
  <si>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</si>
  <si>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</si>
  <si>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</si>
  <si>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</si>
  <si>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</si>
  <si>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</si>
  <si>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</si>
  <si>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</si>
  <si>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</si>
  <si>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</si>
  <si>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</si>
  <si>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</si>
  <si>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</si>
  <si>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</si>
  <si>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</si>
  <si>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</si>
  <si>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</si>
  <si>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</si>
  <si>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</si>
  <si>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</si>
  <si>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</si>
  <si>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</si>
  <si>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</si>
  <si>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</si>
  <si>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</si>
  <si>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</si>
  <si>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</si>
  <si>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</si>
  <si>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</si>
  <si>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</si>
  <si>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</si>
  <si>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</si>
  <si>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</si>
  <si>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</si>
  <si>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</si>
  <si>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</si>
  <si>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</si>
  <si>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</si>
  <si>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</si>
  <si>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</si>
  <si>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</si>
  <si>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</si>
  <si>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</si>
  <si>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</si>
  <si>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</si>
  <si>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</si>
  <si>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</si>
  <si>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</si>
  <si>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</si>
  <si>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</si>
  <si>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</si>
  <si>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</si>
  <si>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</si>
  <si>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</si>
  <si>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</si>
  <si>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</si>
  <si>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</si>
  <si>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</si>
  <si>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</si>
  <si>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</si>
  <si>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</si>
  <si>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</si>
  <si>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</si>
  <si>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</si>
  <si>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</si>
  <si>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</si>
  <si>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</si>
  <si>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</si>
  <si>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</si>
  <si>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</si>
  <si>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</si>
  <si>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</si>
  <si>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</si>
  <si>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</si>
  <si>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</si>
  <si>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</si>
  <si>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</si>
  <si>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</si>
  <si>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</si>
  <si>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</si>
  <si>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</si>
  <si>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</si>
  <si>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</si>
  <si>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</si>
  <si>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</si>
  <si>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</si>
  <si>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</si>
  <si>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</si>
  <si>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</si>
  <si>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</si>
  <si>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</si>
  <si>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</si>
  <si>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</si>
  <si>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</si>
  <si>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</si>
  <si>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</si>
  <si>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</si>
  <si>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</si>
  <si>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</si>
  <si>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</si>
  <si>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</si>
  <si>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</si>
  <si>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</si>
  <si>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</si>
  <si>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</si>
  <si>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</si>
  <si>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</si>
  <si>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</si>
  <si>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</si>
  <si>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</si>
  <si>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</si>
  <si>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</si>
  <si>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</si>
  <si>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</si>
  <si>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</si>
  <si>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</si>
  <si>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</si>
  <si>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</si>
  <si>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</si>
  <si>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</si>
  <si>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</si>
  <si>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</si>
  <si>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</si>
  <si>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</si>
  <si>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</si>
  <si>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</si>
  <si>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</si>
  <si>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</si>
  <si>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</si>
  <si>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</si>
  <si>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</si>
  <si>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</si>
  <si>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</si>
  <si>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</si>
  <si>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</si>
  <si>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</si>
  <si>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</si>
  <si>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</si>
  <si>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</si>
  <si>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</si>
  <si>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</si>
  <si>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</si>
  <si>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</si>
  <si>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</si>
  <si>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</si>
  <si>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</si>
  <si>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</si>
  <si>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</si>
  <si>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</si>
  <si>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</si>
  <si>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</si>
  <si>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</si>
  <si>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</si>
  <si>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</si>
  <si>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</si>
  <si>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</si>
  <si>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</si>
  <si>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</si>
  <si>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</si>
  <si>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</si>
  <si>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</si>
  <si>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</si>
  <si>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</si>
  <si>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</si>
  <si>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</si>
  <si>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</si>
  <si>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</si>
  <si>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</si>
  <si>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</si>
  <si>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</si>
  <si>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</si>
  <si>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</si>
  <si>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</si>
  <si>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</si>
  <si>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</si>
  <si>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</si>
  <si>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</si>
  <si>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</si>
  <si>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</si>
  <si>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</si>
  <si>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</si>
  <si>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</si>
  <si>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</si>
  <si>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</si>
  <si>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</si>
  <si>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</si>
  <si>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</si>
  <si>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</si>
  <si>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</si>
  <si>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</si>
  <si>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</si>
  <si>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</si>
  <si>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</si>
  <si>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</si>
  <si>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</si>
  <si>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</si>
  <si>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</si>
  <si>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</si>
  <si>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</si>
  <si>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</si>
  <si>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</si>
  <si>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</si>
  <si>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</si>
  <si>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</si>
  <si>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</si>
  <si>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</si>
  <si>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</si>
  <si>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</si>
  <si>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</si>
  <si>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</si>
  <si>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</si>
  <si>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</si>
  <si>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</si>
  <si>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</si>
  <si>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</si>
  <si>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</si>
  <si>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</si>
  <si>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</si>
  <si>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</si>
  <si>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</si>
  <si>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</si>
  <si>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</si>
  <si>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</si>
  <si>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</si>
  <si>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</si>
  <si>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</si>
  <si>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</si>
  <si>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</si>
  <si>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</si>
  <si>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</si>
  <si>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</si>
  <si>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</si>
  <si>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</si>
  <si>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</si>
  <si>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</si>
  <si>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</si>
  <si>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</si>
  <si>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</si>
  <si>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</si>
  <si>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</si>
  <si>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</si>
  <si>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</si>
  <si>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</si>
  <si>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</si>
  <si>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</si>
  <si>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</si>
  <si>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</si>
  <si>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</si>
  <si>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</si>
  <si>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</si>
  <si>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</si>
  <si>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</si>
  <si>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</si>
  <si>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</si>
  <si>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</si>
  <si>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</si>
  <si>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</si>
  <si>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</si>
  <si>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</si>
  <si>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</si>
  <si>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</si>
  <si>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</si>
  <si>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</si>
  <si>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</si>
  <si>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</si>
  <si>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</si>
  <si>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</si>
  <si>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</si>
  <si>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</si>
  <si>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</si>
  <si>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</si>
  <si>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</si>
  <si>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</si>
  <si>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</si>
  <si>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</si>
  <si>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</si>
  <si>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</si>
  <si>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</si>
  <si>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</si>
  <si>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</si>
  <si>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</si>
  <si>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</si>
  <si>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</si>
  <si>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</si>
  <si>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</si>
  <si>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</si>
  <si>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</si>
  <si>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</si>
  <si>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</si>
  <si>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</si>
  <si>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</si>
  <si>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</si>
  <si>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</si>
  <si>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</si>
  <si>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</si>
  <si>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</si>
  <si>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</si>
  <si>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</si>
  <si>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</si>
  <si>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</si>
  <si>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</si>
  <si>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</si>
  <si>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</si>
  <si>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</si>
  <si>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</si>
  <si>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</si>
  <si>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</si>
  <si>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</si>
  <si>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</si>
  <si>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</si>
  <si>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</si>
  <si>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</si>
  <si>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</si>
  <si>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</si>
  <si>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</si>
  <si>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</si>
  <si>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</si>
  <si>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</si>
  <si>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</si>
  <si>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</si>
  <si>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</si>
  <si>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</si>
  <si>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</si>
  <si>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</si>
  <si>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</si>
  <si>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</si>
  <si>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</si>
  <si>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</si>
  <si>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</si>
  <si>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</si>
  <si>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</si>
  <si>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</si>
  <si>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</si>
  <si>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</si>
  <si>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</si>
  <si>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</si>
  <si>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</si>
  <si>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</si>
  <si>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</si>
  <si>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</si>
  <si>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</si>
  <si>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</si>
  <si>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</si>
  <si>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</si>
  <si>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</si>
  <si>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</si>
  <si>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</si>
  <si>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</si>
  <si>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</si>
  <si>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</si>
  <si>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</si>
  <si>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</si>
  <si>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</si>
  <si>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</si>
  <si>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</si>
  <si>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</si>
  <si>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</si>
  <si>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</si>
  <si>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</si>
  <si>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</si>
  <si>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</si>
  <si>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</si>
  <si>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</si>
  <si>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</si>
  <si>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</si>
  <si>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</si>
  <si>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</si>
  <si>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</si>
  <si>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</si>
  <si>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</si>
  <si>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</si>
  <si>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</si>
  <si>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</si>
  <si>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</si>
  <si>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</si>
  <si>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</si>
  <si>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</si>
  <si>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</si>
  <si>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</si>
  <si>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</si>
  <si>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</si>
  <si>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</si>
  <si>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</si>
  <si>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</si>
  <si>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</si>
  <si>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</si>
  <si>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</si>
  <si>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</si>
  <si>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</si>
  <si>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</si>
  <si>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</si>
  <si>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</si>
  <si>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</si>
  <si>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</si>
  <si>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</si>
  <si>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</si>
  <si>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</si>
  <si>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</si>
  <si>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</si>
  <si>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</si>
  <si>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</si>
  <si>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</si>
  <si>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</si>
  <si>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</si>
  <si>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</si>
  <si>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</si>
  <si>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</si>
  <si>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</si>
  <si>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</si>
  <si>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</si>
  <si>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</si>
  <si>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</si>
  <si>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</si>
  <si>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</si>
  <si>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</si>
  <si>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</si>
  <si>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</si>
  <si>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</si>
  <si>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</si>
  <si>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</si>
  <si>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</si>
  <si>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</si>
  <si>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</si>
  <si>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</si>
  <si>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</si>
  <si>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</si>
  <si>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</si>
  <si>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</si>
  <si>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</si>
  <si>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</si>
  <si>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</si>
  <si>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</si>
  <si>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</si>
  <si>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</si>
  <si>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</si>
  <si>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</si>
  <si>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</si>
  <si>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</si>
  <si>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</si>
  <si>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</si>
  <si>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</si>
  <si>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</si>
  <si>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</si>
  <si>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</si>
  <si>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</si>
  <si>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</si>
  <si>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</si>
  <si>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</si>
  <si>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</si>
  <si>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</si>
  <si>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</si>
  <si>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</si>
  <si>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</si>
  <si>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</si>
  <si>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</si>
  <si>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</si>
  <si>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</si>
  <si>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</si>
  <si>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</si>
  <si>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</si>
  <si>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</si>
  <si>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</si>
  <si>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</si>
  <si>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</si>
  <si>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</si>
  <si>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</si>
  <si>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</si>
  <si>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</si>
  <si>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</si>
  <si>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</si>
  <si>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</si>
  <si>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</si>
  <si>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</si>
  <si>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</si>
  <si>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</si>
  <si>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</si>
  <si>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</si>
  <si>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</si>
  <si>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</si>
  <si>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</si>
  <si>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</si>
  <si>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</si>
  <si>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</si>
  <si>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</si>
  <si>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</si>
  <si>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</si>
  <si>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</si>
  <si>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</si>
  <si>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</si>
  <si>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</si>
  <si>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</si>
  <si>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</si>
  <si>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</si>
  <si>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</si>
  <si>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</si>
  <si>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</si>
  <si>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</si>
  <si>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</si>
  <si>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</si>
  <si>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</si>
  <si>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</si>
  <si>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</si>
  <si>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</si>
  <si>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</si>
  <si>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</si>
  <si>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</si>
  <si>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</si>
  <si>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</si>
  <si>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</si>
  <si>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</si>
  <si>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</si>
  <si>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</si>
  <si>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</si>
  <si>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</si>
  <si>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</si>
  <si>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</si>
  <si>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</si>
  <si>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</si>
  <si>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</si>
  <si>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</si>
  <si>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</si>
  <si>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</si>
  <si>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</si>
  <si>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</si>
  <si>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</si>
  <si>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</si>
  <si>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</si>
  <si>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</si>
  <si>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</si>
  <si>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</si>
  <si>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</si>
  <si>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</si>
  <si>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</si>
  <si>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</si>
  <si>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</si>
  <si>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</si>
  <si>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</si>
  <si>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</si>
  <si>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</si>
  <si>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</si>
  <si>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</si>
  <si>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</si>
  <si>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</si>
  <si>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</si>
  <si>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</si>
  <si>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</si>
  <si>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</si>
  <si>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</si>
  <si>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</si>
  <si>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</si>
  <si>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</si>
  <si>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</si>
  <si>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</si>
  <si>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</si>
  <si>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</si>
  <si>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</si>
  <si>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</si>
  <si>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</si>
  <si>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</si>
  <si>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</si>
  <si>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</si>
  <si>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</si>
  <si>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</si>
  <si>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</si>
  <si>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</si>
  <si>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</si>
  <si>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</si>
  <si>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</si>
  <si>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</si>
  <si>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</si>
  <si>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</si>
  <si>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</si>
  <si>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</si>
  <si>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</si>
  <si>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</si>
  <si>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</si>
  <si>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</si>
  <si>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</si>
  <si>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</si>
  <si>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</si>
  <si>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</si>
  <si>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</si>
  <si>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</si>
  <si>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</si>
  <si>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</si>
  <si>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</si>
  <si>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</si>
  <si>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</si>
  <si>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</si>
  <si>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</si>
  <si>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</si>
  <si>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</si>
  <si>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</si>
  <si>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</si>
  <si>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</si>
  <si>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</si>
  <si>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</si>
  <si>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</si>
  <si>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</si>
  <si>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</si>
  <si>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</si>
  <si>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</si>
  <si>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</si>
  <si>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</si>
  <si>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</si>
  <si>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</si>
  <si>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</si>
  <si>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</si>
  <si>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</si>
  <si>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</si>
  <si>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</si>
  <si>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</si>
  <si>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</si>
  <si>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</si>
  <si>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</si>
  <si>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</si>
  <si>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</si>
  <si>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</si>
  <si>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</si>
  <si>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</si>
  <si>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</si>
  <si>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</si>
  <si>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</si>
  <si>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</si>
  <si>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</si>
  <si>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</si>
  <si>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</si>
  <si>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</si>
  <si>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</si>
  <si>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</si>
  <si>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</si>
  <si>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</si>
  <si>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</si>
  <si>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</si>
  <si>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</si>
  <si>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</si>
  <si>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</si>
  <si>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</si>
  <si>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</si>
  <si>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</si>
  <si>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</si>
  <si>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</si>
  <si>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</si>
  <si>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</si>
  <si>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</si>
  <si>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</si>
  <si>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</si>
  <si>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</si>
  <si>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</si>
  <si>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</si>
  <si>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</si>
  <si>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</si>
  <si>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</si>
  <si>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</si>
  <si>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</si>
  <si>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</si>
  <si>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</si>
  <si>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</si>
  <si>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</si>
  <si>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</si>
  <si>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</si>
  <si>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</si>
  <si>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</si>
  <si>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</si>
  <si>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</si>
  <si>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</si>
  <si>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</si>
  <si>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</si>
  <si>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</si>
  <si>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</si>
  <si>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</si>
  <si>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</si>
  <si>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</si>
  <si>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</si>
  <si>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</si>
  <si>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</si>
  <si>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</si>
  <si>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</si>
  <si>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</si>
  <si>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</si>
  <si>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</si>
  <si>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</si>
  <si>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</si>
  <si>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</si>
  <si>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</si>
  <si>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</si>
  <si>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</si>
  <si>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</si>
  <si>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</si>
  <si>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</si>
  <si>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</si>
  <si>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</si>
  <si>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</si>
  <si>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</si>
  <si>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</si>
  <si>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</si>
  <si>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</si>
  <si>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</si>
  <si>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</si>
  <si>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</si>
  <si>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</si>
  <si>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</si>
  <si>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</si>
  <si>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</si>
  <si>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</si>
  <si>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</si>
  <si>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</si>
  <si>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</si>
  <si>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</si>
  <si>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</si>
  <si>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</si>
  <si>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</si>
  <si>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</si>
  <si>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</si>
  <si>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</si>
  <si>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</si>
  <si>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</si>
  <si>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</si>
  <si>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</si>
  <si>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</si>
  <si>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</si>
  <si>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</si>
  <si>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</si>
  <si>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</si>
  <si>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</si>
  <si>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</si>
  <si>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</si>
  <si>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</si>
  <si>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</si>
  <si>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</si>
  <si>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</si>
  <si>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</si>
  <si>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</si>
  <si>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</si>
  <si>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</si>
  <si>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</si>
  <si>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</si>
  <si>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</si>
  <si>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</si>
  <si>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</si>
  <si>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</si>
  <si>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</si>
  <si>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</si>
  <si>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</si>
  <si>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</si>
  <si>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</si>
  <si>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</si>
  <si>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</si>
  <si>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</si>
  <si>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</si>
  <si>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</si>
  <si>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</si>
  <si>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</si>
  <si>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</si>
  <si>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</si>
  <si>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</si>
  <si>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</si>
  <si>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</si>
  <si>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</si>
  <si>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</si>
  <si>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</si>
  <si>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</si>
  <si>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</si>
  <si>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</si>
  <si>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</si>
  <si>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</si>
  <si>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</si>
  <si>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</si>
  <si>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</si>
  <si>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</si>
  <si>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</si>
  <si>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</si>
  <si>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</si>
  <si>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</si>
  <si>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</si>
  <si>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</si>
  <si>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</si>
  <si>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</si>
  <si>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</si>
  <si>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</si>
  <si>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</si>
  <si>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</si>
  <si>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</si>
  <si>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</si>
  <si>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</si>
  <si>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</si>
  <si>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</si>
  <si>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</si>
  <si>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</si>
  <si>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</si>
  <si>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</si>
  <si>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</si>
  <si>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</si>
  <si>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</si>
  <si>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</si>
  <si>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</si>
  <si>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</si>
  <si>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</si>
  <si>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</si>
  <si>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</si>
  <si>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</si>
  <si>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</si>
  <si>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</si>
  <si>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</si>
  <si>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</si>
  <si>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</si>
  <si>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</si>
  <si>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</si>
  <si>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</si>
  <si>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</si>
  <si>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</si>
  <si>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</si>
  <si>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</si>
  <si>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</si>
  <si>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</si>
  <si>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</si>
  <si>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</si>
  <si>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</si>
  <si>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</si>
  <si>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</si>
  <si>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</si>
  <si>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</si>
  <si>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</si>
  <si>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</si>
  <si>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</si>
  <si>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</si>
  <si>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</si>
  <si>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</si>
  <si>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</si>
  <si>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</si>
  <si>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</si>
  <si>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</si>
  <si>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</si>
  <si>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</si>
  <si>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</si>
  <si>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</si>
  <si>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</si>
  <si>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</si>
  <si>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</si>
  <si>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</si>
  <si>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</si>
  <si>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</si>
  <si>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</si>
  <si>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</si>
  <si>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</si>
  <si>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</si>
  <si>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</si>
  <si>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</si>
  <si>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</si>
  <si>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</si>
  <si>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</si>
  <si>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</si>
  <si>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</si>
  <si>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</si>
  <si>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</si>
  <si>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</si>
  <si>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</si>
  <si>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</si>
  <si>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</si>
  <si>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</si>
  <si>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</si>
  <si>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</si>
  <si>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</si>
  <si>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</si>
  <si>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</si>
  <si>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</si>
  <si>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</si>
  <si>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</si>
  <si>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</si>
  <si>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</si>
  <si>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</si>
  <si>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</si>
  <si>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</si>
  <si>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</si>
  <si>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</si>
  <si>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</si>
  <si>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</si>
  <si>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</si>
  <si>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</si>
  <si>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</si>
  <si>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</si>
  <si>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</si>
  <si>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</si>
  <si>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</si>
  <si>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</si>
  <si>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</si>
  <si>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</si>
  <si>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</si>
  <si>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</si>
  <si>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</si>
  <si>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</si>
  <si>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</si>
  <si>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</si>
  <si>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</si>
  <si>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</si>
  <si>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</si>
  <si>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</si>
  <si>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</si>
  <si>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</si>
  <si>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</si>
  <si>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</si>
  <si>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</si>
  <si>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</si>
  <si>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</si>
  <si>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</si>
  <si>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</si>
  <si>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</si>
  <si>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</si>
  <si>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</si>
  <si>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</si>
  <si>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</si>
  <si>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</si>
  <si>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</si>
  <si>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</si>
  <si>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</si>
  <si>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</si>
  <si>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</si>
  <si>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</si>
  <si>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</si>
  <si>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</si>
  <si>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</si>
  <si>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</si>
  <si>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</si>
  <si>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</si>
  <si>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</si>
  <si>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</si>
  <si>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</si>
  <si>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</si>
  <si>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</si>
  <si>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</si>
  <si>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</si>
  <si>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</si>
  <si>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</si>
  <si>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</si>
  <si>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</si>
  <si>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</si>
  <si>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</si>
  <si>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</si>
  <si>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</si>
  <si>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</si>
  <si>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</si>
  <si>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</si>
  <si>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</si>
  <si>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</si>
  <si>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</si>
  <si>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</si>
  <si>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</si>
  <si>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</si>
  <si>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</si>
  <si>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</si>
  <si>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</si>
  <si>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</si>
  <si>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</si>
  <si>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</si>
  <si>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</si>
  <si>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</si>
  <si>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</si>
  <si>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</si>
  <si>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</si>
  <si>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</si>
  <si>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</si>
  <si>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</si>
  <si>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</si>
  <si>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</si>
  <si>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</si>
  <si>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</si>
  <si>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</si>
  <si>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</si>
  <si>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</si>
  <si>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</si>
  <si>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</si>
  <si>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</si>
  <si>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</si>
  <si>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</si>
  <si>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</si>
  <si>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</si>
  <si>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</si>
  <si>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</si>
  <si>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</si>
  <si>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</si>
  <si>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</si>
  <si>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</si>
  <si>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</si>
  <si>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</si>
  <si>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</si>
  <si>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</si>
  <si>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</si>
  <si>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</si>
  <si>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</si>
  <si>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</si>
  <si>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</si>
  <si>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</si>
  <si>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</si>
  <si>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</si>
  <si>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</si>
  <si>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</si>
  <si>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</si>
  <si>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</si>
  <si>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</si>
  <si>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</si>
  <si>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</si>
  <si>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</si>
  <si>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</si>
  <si>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</si>
  <si>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</si>
  <si>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</si>
  <si>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</si>
  <si>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</si>
  <si>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</si>
  <si>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</si>
  <si>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</si>
  <si>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</si>
  <si>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</si>
  <si>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</si>
  <si>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</si>
  <si>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</si>
  <si>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</si>
  <si>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</si>
  <si>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</si>
  <si>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</si>
  <si>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</si>
  <si>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</si>
  <si>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</si>
  <si>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</si>
  <si>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</si>
  <si>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</si>
  <si>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</si>
  <si>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</si>
  <si>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</si>
  <si>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</si>
  <si>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</si>
  <si>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</si>
  <si>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</si>
  <si>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</si>
  <si>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</si>
  <si>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</si>
  <si>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</si>
  <si>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</si>
  <si>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</si>
  <si>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</si>
  <si>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</si>
  <si>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</si>
  <si>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</si>
  <si>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</si>
  <si>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</si>
  <si>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</si>
  <si>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</si>
  <si>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</si>
  <si>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</si>
  <si>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</si>
  <si>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</si>
  <si>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</si>
  <si>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</si>
  <si>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</si>
  <si>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</si>
  <si>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</si>
  <si>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</si>
  <si>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</si>
  <si>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</si>
  <si>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</si>
  <si>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</si>
  <si>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</si>
  <si>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</si>
  <si>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</si>
  <si>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</si>
  <si>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</si>
  <si>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</si>
  <si>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</si>
  <si>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</si>
  <si>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</si>
  <si>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</si>
  <si>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</si>
  <si>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</si>
  <si>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</si>
  <si>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</si>
  <si>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</si>
  <si>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</si>
  <si>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</si>
  <si>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</si>
  <si>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</si>
  <si>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</si>
  <si>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</si>
  <si>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</si>
  <si>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</si>
  <si>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</si>
  <si>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</si>
  <si>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</si>
  <si>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</si>
  <si>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</si>
  <si>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</si>
  <si>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</si>
  <si>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</si>
  <si>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</si>
  <si>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</si>
  <si>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</si>
  <si>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</si>
  <si>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</si>
  <si>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</si>
  <si>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</si>
  <si>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</si>
  <si>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</si>
  <si>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</si>
  <si>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</si>
  <si>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</si>
  <si>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</si>
  <si>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</si>
  <si>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</si>
  <si>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</si>
  <si>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</si>
  <si>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</si>
  <si>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</si>
  <si>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</si>
  <si>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</si>
  <si>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</si>
  <si>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</si>
  <si>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</si>
  <si>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</si>
  <si>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</si>
  <si>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</si>
  <si>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</si>
  <si>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</si>
  <si>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</si>
  <si>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</si>
  <si>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</si>
  <si>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</si>
  <si>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</si>
  <si>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</si>
  <si>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</si>
  <si>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</si>
  <si>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</si>
  <si>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</si>
  <si>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</si>
  <si>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</si>
  <si>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</si>
  <si>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</si>
  <si>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</si>
  <si>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</si>
  <si>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</si>
  <si>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</si>
  <si>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</si>
  <si>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</si>
  <si>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</si>
  <si>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</si>
  <si>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</si>
  <si>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</si>
  <si>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</si>
  <si>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</si>
  <si>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</si>
  <si>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</si>
  <si>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</si>
  <si>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</si>
  <si>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</si>
  <si>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</si>
  <si>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</si>
  <si>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</si>
  <si>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</si>
  <si>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</si>
  <si>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</si>
  <si>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</si>
  <si>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</si>
  <si>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</si>
  <si>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</si>
  <si>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</si>
  <si>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</si>
  <si>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</si>
  <si>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</si>
  <si>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</si>
  <si>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</si>
  <si>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</si>
  <si>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</si>
  <si>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</si>
  <si>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</si>
  <si>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</si>
  <si>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</si>
  <si>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</si>
  <si>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</si>
  <si>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</si>
  <si>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</si>
  <si>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</si>
  <si>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</si>
  <si>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</si>
  <si>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</si>
  <si>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</si>
  <si>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</si>
  <si>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</si>
  <si>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</si>
  <si>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</si>
  <si>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</si>
  <si>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</si>
  <si>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</si>
  <si>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</si>
  <si>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</si>
  <si>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</si>
  <si>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</si>
  <si>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</si>
  <si>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</si>
  <si>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</si>
  <si>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</si>
  <si>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</si>
  <si>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</si>
  <si>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</si>
  <si>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</si>
  <si>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</si>
  <si>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</si>
  <si>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</si>
  <si>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</si>
  <si>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</si>
  <si>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</si>
  <si>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</si>
  <si>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</si>
  <si>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</si>
  <si>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</si>
  <si>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</si>
  <si>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</si>
  <si>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</si>
  <si>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</si>
  <si>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</si>
  <si>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</si>
  <si>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</si>
  <si>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</si>
  <si>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</si>
  <si>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</si>
  <si>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</si>
  <si>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</si>
  <si>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</si>
  <si>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</si>
  <si>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</si>
  <si>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</si>
  <si>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</si>
  <si>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</si>
  <si>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</si>
  <si>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</si>
  <si>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</si>
  <si>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</si>
  <si>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</si>
  <si>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</si>
  <si>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</si>
  <si>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</si>
  <si>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</si>
  <si>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</si>
  <si>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</si>
  <si>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</si>
  <si>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</si>
  <si>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</si>
  <si>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</si>
  <si>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</si>
  <si>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</si>
  <si>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</si>
  <si>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</si>
  <si>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</si>
  <si>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</si>
  <si>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</si>
  <si>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</si>
  <si>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</si>
  <si>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</si>
  <si>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</si>
  <si>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</si>
  <si>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</si>
  <si>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</si>
  <si>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</si>
  <si>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</si>
  <si>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</si>
  <si>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</si>
  <si>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</si>
  <si>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</si>
  <si>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</si>
  <si>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</si>
  <si>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</si>
  <si>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</si>
  <si>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</si>
  <si>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</si>
  <si>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</si>
  <si>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</si>
  <si>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</si>
  <si>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</si>
  <si>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</si>
  <si>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</si>
  <si>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</si>
  <si>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</si>
  <si>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</si>
  <si>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</si>
  <si>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</si>
  <si>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</si>
  <si>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</si>
  <si>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</si>
  <si>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</si>
  <si>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</si>
  <si>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</si>
  <si>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</si>
  <si>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</si>
  <si>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</si>
  <si>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</si>
  <si>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</si>
  <si>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</si>
  <si>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</si>
  <si>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</si>
  <si>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</si>
  <si>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</si>
  <si>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</si>
  <si>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</si>
  <si>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</si>
  <si>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</si>
  <si>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</si>
  <si>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</si>
  <si>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</si>
  <si>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</si>
  <si>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</si>
  <si>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</si>
  <si>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</si>
  <si>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</si>
  <si>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</si>
  <si>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</si>
  <si>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</si>
  <si>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</si>
  <si>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</si>
  <si>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</si>
  <si>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</si>
  <si>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</si>
  <si>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</si>
  <si>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</si>
  <si>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</si>
  <si>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</si>
  <si>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</si>
  <si>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</si>
  <si>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</si>
  <si>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</si>
  <si>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</si>
  <si>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</si>
  <si>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</si>
  <si>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</si>
  <si>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</si>
  <si>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</si>
  <si>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</si>
  <si>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</si>
  <si>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</si>
  <si>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</si>
  <si>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</si>
  <si>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</si>
  <si>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</si>
  <si>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</si>
  <si>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</si>
  <si>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</si>
  <si>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</si>
  <si>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</si>
  <si>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</si>
  <si>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</si>
  <si>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</si>
  <si>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</si>
  <si>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</si>
  <si>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</si>
  <si>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</si>
  <si>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</si>
  <si>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</si>
  <si>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</si>
  <si>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</si>
  <si>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</si>
  <si>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</si>
  <si>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</si>
  <si>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</si>
  <si>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</si>
  <si>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</si>
  <si>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</si>
  <si>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</si>
  <si>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</si>
  <si>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</si>
  <si>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</si>
  <si>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</si>
  <si>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</si>
  <si>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</si>
  <si>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</si>
  <si>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</si>
  <si>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</si>
  <si>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</si>
  <si>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</si>
  <si>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</si>
  <si>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</si>
  <si>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</si>
  <si>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</si>
  <si>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</si>
  <si>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</si>
  <si>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</si>
  <si>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</si>
  <si>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</si>
  <si>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</si>
  <si>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</si>
  <si>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</si>
  <si>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</si>
  <si>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</si>
  <si>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</si>
  <si>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</si>
  <si>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</si>
  <si>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</si>
  <si>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</si>
  <si>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</si>
  <si>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</si>
  <si>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</si>
  <si>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</si>
  <si>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</si>
  <si>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</si>
  <si>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</si>
  <si>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</si>
  <si>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</si>
  <si>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</si>
  <si>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</si>
  <si>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</si>
  <si>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</si>
  <si>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</si>
  <si>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</si>
  <si>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</si>
  <si>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</si>
  <si>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</si>
  <si>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</si>
  <si>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</si>
  <si>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</si>
  <si>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</si>
  <si>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</si>
  <si>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</si>
  <si>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</si>
  <si>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</si>
  <si>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</si>
  <si>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</si>
  <si>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</si>
  <si>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</si>
  <si>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</si>
  <si>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</si>
  <si>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</si>
  <si>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</si>
  <si>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</si>
  <si>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</si>
  <si>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</si>
  <si>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</si>
  <si>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</si>
  <si>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</si>
  <si>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</si>
  <si>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</si>
  <si>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</si>
  <si>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</si>
  <si>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</si>
  <si>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</si>
  <si>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</si>
  <si>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</si>
  <si>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</si>
  <si>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</si>
  <si>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</si>
  <si>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</si>
  <si>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</si>
  <si>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</si>
  <si>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</si>
  <si>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</si>
  <si>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</si>
  <si>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</si>
  <si>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</si>
  <si>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</si>
  <si>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</si>
  <si>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</si>
  <si>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</si>
  <si>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</si>
  <si>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</si>
  <si>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</si>
  <si>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</si>
  <si>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</si>
  <si>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</si>
  <si>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</si>
  <si>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</si>
  <si>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</si>
  <si>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</si>
  <si>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</si>
  <si>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</si>
  <si>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</si>
  <si>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</si>
  <si>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</si>
  <si>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</si>
  <si>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</si>
  <si>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</si>
  <si>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</si>
  <si>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</si>
  <si>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</si>
  <si>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</si>
  <si>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</si>
  <si>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</si>
  <si>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</si>
  <si>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</si>
  <si>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</si>
  <si>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</si>
  <si>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</si>
  <si>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</si>
  <si>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</si>
  <si>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</si>
  <si>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</si>
  <si>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</si>
  <si>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</si>
  <si>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</si>
  <si>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</si>
  <si>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</si>
  <si>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</si>
  <si>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</si>
  <si>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</si>
  <si>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</si>
  <si>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</si>
  <si>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</si>
  <si>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</si>
  <si>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</si>
  <si>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</si>
  <si>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</si>
  <si>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</si>
  <si>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</si>
  <si>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</si>
  <si>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</si>
  <si>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</si>
  <si>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</si>
  <si>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</si>
  <si>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</si>
  <si>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</si>
  <si>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</si>
  <si>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</si>
  <si>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</si>
  <si>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</si>
  <si>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</si>
  <si>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</si>
  <si>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</si>
  <si>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</si>
  <si>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</si>
  <si>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</si>
  <si>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</si>
  <si>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</si>
  <si>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</si>
  <si>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</si>
  <si>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</si>
  <si>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</si>
  <si>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</si>
  <si>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</si>
  <si>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</si>
  <si>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</si>
  <si>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</si>
  <si>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</si>
  <si>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</si>
  <si>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</si>
  <si>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</si>
  <si>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</si>
  <si>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</si>
  <si>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</si>
  <si>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</si>
  <si>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</si>
  <si>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</si>
  <si>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</si>
  <si>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</si>
  <si>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</si>
  <si>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</si>
  <si>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</si>
  <si>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</si>
  <si>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</si>
  <si>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</si>
  <si>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</si>
  <si>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</si>
  <si>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</si>
  <si>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</si>
  <si>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</si>
  <si>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</si>
  <si>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</si>
  <si>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</si>
  <si>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</si>
  <si>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</si>
  <si>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</si>
  <si>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</si>
  <si>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</si>
  <si>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</si>
  <si>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</si>
  <si>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</si>
  <si>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</si>
  <si>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</si>
  <si>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</si>
  <si>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</si>
  <si>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</si>
  <si>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</si>
  <si>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</si>
  <si>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</si>
  <si>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</si>
  <si>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</si>
  <si>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</si>
  <si>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</si>
  <si>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</si>
  <si>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</si>
  <si>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</si>
  <si>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</si>
  <si>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</si>
  <si>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</si>
  <si>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</si>
  <si>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</si>
  <si>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</si>
  <si>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</si>
  <si>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</si>
  <si>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</si>
  <si>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</si>
  <si>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</si>
  <si>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</si>
  <si>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</si>
  <si>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</si>
  <si>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</si>
  <si>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</si>
  <si>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</si>
  <si>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</si>
  <si>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</si>
  <si>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</si>
  <si>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</si>
  <si>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</si>
  <si>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</si>
  <si>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</si>
  <si>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</si>
  <si>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</si>
  <si>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</si>
  <si>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</si>
  <si>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</si>
  <si>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</si>
  <si>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</si>
  <si>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</si>
  <si>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</si>
  <si>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</si>
  <si>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</si>
  <si>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</si>
  <si>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</si>
  <si>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</si>
  <si>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</si>
  <si>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</si>
  <si>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</si>
  <si>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</si>
  <si>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</si>
  <si>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</si>
  <si>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</si>
  <si>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</si>
  <si>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</si>
  <si>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</si>
  <si>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</si>
  <si>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</si>
  <si>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</si>
  <si>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</si>
  <si>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</si>
  <si>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</si>
  <si>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</si>
  <si>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</si>
  <si>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</si>
  <si>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</si>
  <si>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</si>
  <si>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</si>
  <si>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</si>
  <si>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</si>
  <si>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</si>
  <si>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</si>
  <si>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</si>
  <si>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</si>
  <si>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</si>
  <si>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</si>
  <si>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</si>
  <si>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</si>
  <si>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</si>
  <si>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</si>
  <si>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</si>
  <si>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</si>
  <si>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</si>
  <si>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</si>
  <si>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</si>
  <si>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</si>
  <si>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</si>
  <si>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</si>
  <si>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</si>
  <si>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</si>
  <si>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</si>
  <si>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</si>
  <si>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</si>
  <si>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</si>
  <si>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</si>
  <si>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</si>
  <si>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</si>
  <si>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</si>
  <si>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</si>
  <si>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</si>
  <si>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</si>
  <si>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</si>
  <si>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</si>
  <si>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</si>
  <si>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</si>
  <si>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</si>
  <si>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</si>
  <si>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</si>
  <si>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</si>
  <si>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</si>
  <si>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</si>
  <si>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</si>
  <si>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</si>
  <si>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</si>
  <si>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</si>
  <si>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</si>
  <si>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</si>
  <si>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</si>
  <si>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</si>
  <si>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</si>
  <si>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</si>
  <si>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</si>
  <si>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</si>
  <si>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</si>
  <si>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</si>
  <si>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</si>
  <si>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</si>
  <si>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</si>
  <si>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</si>
  <si>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</si>
  <si>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</si>
  <si>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</si>
  <si>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</si>
  <si>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</si>
  <si>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</si>
  <si>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</si>
  <si>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</si>
  <si>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</si>
  <si>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</si>
  <si>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</si>
  <si>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</si>
  <si>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</si>
  <si>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</si>
  <si>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</si>
  <si>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</si>
  <si>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</si>
  <si>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</si>
  <si>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</si>
  <si>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</si>
  <si>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</si>
  <si>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</si>
  <si>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</si>
  <si>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</si>
  <si>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</si>
  <si>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</si>
  <si>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</si>
  <si>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</si>
  <si>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</si>
  <si>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</si>
  <si>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</si>
  <si>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</si>
  <si>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</si>
  <si>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</si>
  <si>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</si>
  <si>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</si>
  <si>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</si>
  <si>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</si>
  <si>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</si>
  <si>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</si>
  <si>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</si>
  <si>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</si>
  <si>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</si>
  <si>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</si>
  <si>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</si>
  <si>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</si>
  <si>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</si>
  <si>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</si>
  <si>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</si>
  <si>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</si>
  <si>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</si>
  <si>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</si>
  <si>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</si>
  <si>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</si>
  <si>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</si>
  <si>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</si>
  <si>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</si>
  <si>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</si>
  <si>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</si>
  <si>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</si>
  <si>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</si>
  <si>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</si>
  <si>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</si>
  <si>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</si>
  <si>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</si>
  <si>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</si>
  <si>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</si>
  <si>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</si>
  <si>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</si>
  <si>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</si>
  <si>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</si>
  <si>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</si>
  <si>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</si>
  <si>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</si>
  <si>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</si>
  <si>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</si>
  <si>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</si>
  <si>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</si>
  <si>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</si>
  <si>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</si>
  <si>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</si>
  <si>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</si>
  <si>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</si>
  <si>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</si>
  <si>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</si>
  <si>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</si>
  <si>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</si>
  <si>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</si>
  <si>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</si>
  <si>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</si>
  <si>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</si>
  <si>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</si>
  <si>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</si>
  <si>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</si>
  <si>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</si>
  <si>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</si>
  <si>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</si>
  <si>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</si>
  <si>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</si>
  <si>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</si>
  <si>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</si>
  <si>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</si>
  <si>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</si>
  <si>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</si>
  <si>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</si>
  <si>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</si>
  <si>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</si>
  <si>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</si>
  <si>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</si>
  <si>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</si>
  <si>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</si>
  <si>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</si>
  <si>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</si>
  <si>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</si>
  <si>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</si>
  <si>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</si>
  <si>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</si>
  <si>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</si>
  <si>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</si>
  <si>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</si>
  <si>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</si>
  <si>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</si>
  <si>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</si>
  <si>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</si>
  <si>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</si>
  <si>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</si>
  <si>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</si>
  <si>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</si>
  <si>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</si>
  <si>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</si>
  <si>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</si>
  <si>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</si>
  <si>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</si>
  <si>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</si>
  <si>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</si>
  <si>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</si>
  <si>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</si>
  <si>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</si>
  <si>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</si>
  <si>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</si>
  <si>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</si>
  <si>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</si>
  <si>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</si>
  <si>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</si>
  <si>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</si>
  <si>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</si>
  <si>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</si>
  <si>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</si>
  <si>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</si>
  <si>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</si>
  <si>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</si>
  <si>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</si>
  <si>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</si>
  <si>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</si>
  <si>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</si>
  <si>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</si>
  <si>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</si>
  <si>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</si>
  <si>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</si>
  <si>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</si>
  <si>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</si>
  <si>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</si>
  <si>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</si>
  <si>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</si>
  <si>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</si>
  <si>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</si>
  <si>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</si>
  <si>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</si>
  <si>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</si>
  <si>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</si>
  <si>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</si>
  <si>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</si>
  <si>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</si>
  <si>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</si>
  <si>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</si>
  <si>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</si>
  <si>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</si>
  <si>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</si>
  <si>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</si>
  <si>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</si>
  <si>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</si>
  <si>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</si>
  <si>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</si>
  <si>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</si>
  <si>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</si>
  <si>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</si>
  <si>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</si>
  <si>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</si>
  <si>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</si>
  <si>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</si>
  <si>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</si>
  <si>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</si>
  <si>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</si>
  <si>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</si>
  <si>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</si>
  <si>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</si>
  <si>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</si>
  <si>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</si>
  <si>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</si>
  <si>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</si>
  <si>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</si>
  <si>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</si>
  <si>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</si>
  <si>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</si>
  <si>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</si>
  <si>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</si>
  <si>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</si>
  <si>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</si>
  <si>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</si>
  <si>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</si>
  <si>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</si>
  <si>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</si>
  <si>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</si>
  <si>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</si>
  <si>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</si>
  <si>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</si>
  <si>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</si>
  <si>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</si>
  <si>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</si>
  <si>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</si>
  <si>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</si>
  <si>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</si>
  <si>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</si>
  <si>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</si>
  <si>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</si>
  <si>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</si>
  <si>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</si>
  <si>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</si>
  <si>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</si>
  <si>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</si>
  <si>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</si>
  <si>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</si>
  <si>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</si>
  <si>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</si>
  <si>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</si>
  <si>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</si>
  <si>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</si>
  <si>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</si>
  <si>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</si>
  <si>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</si>
  <si>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</si>
  <si>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</si>
  <si>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</si>
  <si>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</si>
  <si>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</si>
  <si>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</si>
  <si>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</si>
  <si>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</si>
  <si>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</si>
  <si>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</si>
  <si>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</si>
  <si>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</si>
  <si>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</si>
  <si>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</si>
  <si>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</si>
  <si>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</si>
  <si>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</si>
  <si>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</si>
  <si>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</si>
  <si>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</si>
  <si>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</si>
  <si>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</si>
  <si>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</si>
  <si>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</si>
  <si>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</si>
  <si>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</si>
  <si>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</si>
  <si>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</si>
  <si>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</si>
  <si>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</si>
  <si>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</si>
  <si>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</si>
  <si>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</si>
  <si>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</si>
  <si>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</si>
  <si>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</si>
  <si>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</si>
  <si>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</si>
  <si>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</si>
  <si>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</si>
  <si>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</si>
  <si>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</si>
  <si>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</si>
  <si>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</si>
  <si>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</si>
  <si>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</si>
  <si>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</si>
  <si>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</si>
  <si>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</si>
  <si>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</si>
  <si>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</si>
  <si>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</si>
  <si>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</si>
  <si>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</si>
  <si>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</si>
  <si>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</si>
  <si>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</si>
  <si>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</si>
  <si>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</si>
  <si>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</si>
  <si>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</si>
  <si>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</si>
  <si>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</si>
  <si>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</si>
  <si>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</si>
  <si>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</si>
  <si>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</si>
  <si>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</si>
  <si>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</si>
  <si>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</si>
  <si>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</si>
  <si>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</si>
  <si>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</si>
  <si>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</si>
  <si>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</si>
  <si>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</si>
  <si>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</si>
  <si>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</si>
  <si>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</si>
  <si>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</si>
  <si>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</si>
  <si>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</si>
  <si>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</si>
  <si>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</si>
  <si>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</si>
  <si>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</si>
  <si>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</si>
  <si>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</si>
  <si>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</si>
  <si>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</si>
  <si>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</si>
  <si>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</si>
  <si>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</si>
  <si>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</si>
  <si>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</si>
  <si>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</si>
  <si>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</si>
  <si>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</si>
  <si>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</si>
  <si>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</si>
  <si>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</si>
  <si>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</si>
  <si>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</si>
  <si>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</si>
  <si>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</si>
  <si>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</si>
  <si>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</si>
  <si>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</si>
  <si>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</si>
  <si>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</si>
  <si>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</si>
  <si>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</si>
  <si>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</si>
  <si>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</si>
  <si>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</si>
  <si>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</si>
  <si>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</si>
  <si>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</si>
  <si>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</si>
  <si>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</si>
  <si>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</si>
  <si>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</si>
  <si>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</si>
  <si>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</si>
  <si>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</si>
  <si>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</si>
  <si>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</si>
  <si>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</si>
  <si>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</si>
  <si>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</si>
  <si>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</si>
  <si>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</si>
  <si>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</si>
  <si>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</si>
  <si>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</si>
  <si>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</si>
  <si>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</si>
  <si>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</si>
  <si>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</si>
  <si>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</si>
  <si>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</si>
  <si>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</si>
  <si>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</si>
  <si>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</si>
  <si>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</si>
  <si>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</si>
  <si>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</si>
  <si>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</si>
  <si>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</si>
  <si>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</si>
  <si>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</si>
  <si>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</si>
  <si>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</si>
  <si>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</si>
  <si>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</si>
  <si>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</si>
  <si>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</si>
  <si>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</si>
  <si>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</si>
  <si>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</si>
  <si>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</si>
  <si>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</si>
  <si>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</si>
  <si>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</si>
  <si>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</si>
  <si>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</si>
  <si>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</si>
  <si>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</si>
  <si>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</si>
  <si>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</si>
  <si>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</si>
  <si>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</si>
  <si>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</si>
  <si>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</si>
  <si>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</si>
  <si>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</si>
  <si>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</si>
  <si>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</si>
  <si>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</si>
  <si>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</si>
  <si>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</si>
  <si>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</si>
  <si>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</si>
  <si>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</si>
  <si>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</si>
  <si>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</si>
  <si>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</si>
  <si>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</si>
  <si>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</si>
  <si>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</si>
  <si>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</si>
  <si>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</si>
  <si>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</si>
  <si>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</si>
  <si>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</si>
  <si>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</si>
  <si>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</si>
  <si>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</si>
  <si>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</si>
  <si>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</si>
  <si>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</si>
  <si>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</si>
  <si>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</si>
  <si>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</si>
  <si>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</si>
  <si>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</si>
  <si>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</si>
  <si>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</si>
  <si>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</si>
  <si>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</si>
  <si>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</si>
  <si>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</si>
  <si>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</si>
  <si>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</si>
  <si>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</si>
  <si>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</si>
  <si>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</si>
  <si>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</si>
  <si>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</si>
  <si>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</si>
  <si>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</si>
  <si>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</si>
  <si>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</si>
  <si>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</si>
  <si>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</si>
  <si>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</si>
  <si>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</si>
  <si>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</si>
  <si>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</si>
  <si>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</si>
  <si>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</si>
  <si>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</si>
  <si>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</si>
  <si>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</si>
  <si>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</si>
  <si>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</si>
  <si>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</si>
  <si>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</si>
  <si>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</si>
  <si>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</si>
  <si>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</si>
  <si>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</si>
  <si>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</si>
  <si>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</si>
  <si>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</si>
  <si>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</si>
  <si>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</si>
  <si>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</si>
  <si>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</si>
  <si>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</si>
  <si>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</si>
  <si>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</si>
  <si>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</si>
  <si>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</si>
  <si>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</si>
  <si>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</si>
  <si>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</si>
  <si>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</si>
  <si>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</si>
  <si>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</si>
  <si>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</si>
  <si>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</si>
  <si>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</si>
  <si>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</si>
  <si>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</si>
  <si>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</si>
  <si>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</si>
  <si>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</si>
  <si>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</si>
  <si>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</si>
  <si>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</si>
  <si>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</si>
  <si>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</si>
  <si>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</si>
  <si>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</si>
  <si>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</si>
  <si>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</si>
  <si>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</si>
  <si>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</si>
  <si>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</si>
  <si>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</si>
  <si>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</si>
  <si>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</si>
  <si>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</si>
  <si>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</si>
  <si>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</si>
  <si>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</si>
  <si>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</si>
  <si>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</si>
  <si>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</si>
  <si>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</si>
  <si>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</si>
  <si>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</si>
  <si>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</si>
  <si>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</si>
  <si>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</si>
  <si>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</si>
  <si>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</si>
  <si>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</si>
  <si>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</si>
  <si>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</si>
  <si>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</si>
  <si>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</si>
  <si>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</si>
  <si>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</si>
  <si>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</si>
  <si>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</si>
  <si>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</si>
  <si>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</si>
  <si>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</si>
  <si>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</si>
  <si>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</si>
  <si>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</si>
  <si>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</si>
  <si>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</si>
  <si>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</si>
  <si>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</si>
  <si>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</si>
  <si>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</si>
  <si>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</si>
  <si>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</si>
  <si>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</si>
  <si>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</si>
  <si>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</si>
  <si>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</si>
  <si>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</si>
  <si>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</si>
  <si>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</si>
  <si>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</si>
  <si>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</si>
  <si>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</si>
  <si>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</si>
  <si>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</si>
  <si>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</si>
  <si>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</si>
  <si>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</si>
  <si>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</si>
  <si>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</si>
  <si>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</si>
  <si>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</si>
  <si>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</si>
  <si>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</si>
  <si>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</si>
  <si>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</si>
  <si>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</si>
  <si>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</si>
  <si>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</si>
  <si>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</si>
  <si>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</si>
  <si>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</si>
  <si>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</si>
  <si>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</si>
  <si>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</si>
  <si>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</si>
  <si>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</si>
  <si>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</si>
  <si>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</si>
  <si>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</si>
  <si>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</si>
  <si>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</si>
  <si>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</si>
  <si>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</si>
  <si>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</si>
  <si>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</si>
  <si>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</si>
  <si>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</si>
  <si>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</si>
  <si>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</si>
  <si>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</si>
  <si>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</si>
  <si>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</si>
  <si>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</si>
  <si>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</si>
  <si>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</si>
  <si>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</si>
  <si>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</si>
  <si>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</si>
  <si>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</si>
  <si>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</si>
  <si>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</si>
  <si>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</si>
  <si>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</si>
  <si>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</si>
  <si>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</si>
  <si>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</si>
  <si>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</si>
  <si>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</si>
  <si>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</si>
  <si>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</si>
  <si>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</si>
  <si>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</si>
  <si>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</si>
  <si>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</si>
  <si>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</si>
  <si>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</si>
  <si>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</si>
  <si>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</si>
  <si>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</si>
  <si>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</si>
  <si>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</si>
  <si>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</si>
  <si>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</si>
  <si>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</si>
  <si>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</si>
  <si>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</si>
  <si>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</si>
  <si>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</si>
  <si>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</si>
  <si>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</si>
  <si>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</si>
  <si>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</si>
  <si>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</si>
  <si>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</si>
  <si>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</si>
  <si>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</si>
  <si>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</si>
  <si>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</si>
  <si>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</si>
  <si>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</si>
  <si>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</si>
  <si>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</si>
  <si>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</si>
  <si>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</si>
  <si>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</si>
  <si>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</si>
  <si>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</si>
  <si>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</si>
  <si>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</si>
  <si>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</si>
  <si>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</si>
  <si>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</si>
  <si>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</si>
  <si>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</si>
  <si>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</si>
  <si>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</si>
  <si>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</si>
  <si>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</si>
  <si>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</si>
  <si>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</si>
  <si>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</si>
  <si>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</si>
  <si>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</si>
  <si>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</si>
  <si>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</si>
  <si>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</si>
  <si>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</si>
  <si>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</si>
  <si>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</si>
  <si>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</si>
  <si>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</si>
  <si>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</si>
  <si>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</si>
  <si>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</si>
  <si>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</si>
  <si>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</si>
  <si>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</si>
  <si>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</si>
  <si>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</si>
  <si>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</si>
  <si>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</si>
  <si>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</si>
  <si>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</si>
  <si>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</si>
  <si>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</si>
  <si>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</si>
  <si>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</si>
  <si>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</si>
  <si>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</si>
  <si>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</si>
  <si>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</si>
  <si>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</si>
  <si>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</si>
  <si>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</si>
  <si>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</si>
  <si>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</si>
  <si>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</si>
  <si>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</si>
  <si>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</si>
  <si>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</si>
  <si>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</si>
  <si>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</si>
  <si>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</si>
  <si>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</si>
  <si>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</si>
  <si>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</si>
  <si>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</si>
  <si>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</si>
  <si>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</si>
  <si>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</si>
  <si>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</si>
  <si>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</si>
  <si>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</si>
  <si>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</si>
  <si>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</si>
  <si>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</si>
  <si>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</si>
  <si>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</si>
  <si>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</si>
  <si>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</si>
  <si>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</si>
  <si>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</si>
  <si>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</si>
  <si>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</si>
  <si>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</si>
  <si>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</si>
  <si>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</si>
  <si>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</si>
  <si>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</si>
  <si>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</si>
  <si>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</si>
  <si>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</si>
  <si>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</si>
  <si>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</si>
  <si>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</si>
  <si>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</si>
  <si>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</si>
  <si>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</si>
  <si>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</si>
  <si>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</si>
  <si>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</si>
  <si>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</si>
  <si>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</si>
  <si>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</si>
  <si>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</si>
  <si>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</si>
  <si>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</si>
  <si>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</si>
  <si>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</si>
  <si>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</si>
  <si>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</si>
  <si>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</si>
  <si>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</si>
  <si>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</si>
  <si>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</si>
  <si>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</si>
  <si>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</si>
  <si>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</si>
  <si>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</si>
  <si>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</si>
  <si>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</si>
  <si>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</si>
  <si>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</si>
  <si>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</si>
  <si>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</si>
  <si>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</si>
  <si>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</si>
  <si>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</si>
  <si>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</si>
  <si>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</si>
  <si>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</si>
  <si>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</si>
  <si>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</si>
  <si>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</si>
  <si>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</si>
  <si>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</si>
  <si>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</si>
  <si>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</si>
  <si>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</si>
  <si>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</si>
  <si>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</si>
  <si>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</si>
  <si>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</si>
  <si>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</si>
  <si>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</si>
  <si>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</si>
  <si>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</si>
  <si>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</si>
  <si>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</si>
  <si>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</si>
  <si>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</si>
  <si>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</si>
  <si>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</si>
  <si>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</si>
  <si>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</si>
  <si>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</si>
  <si>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</si>
  <si>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</si>
  <si>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</si>
  <si>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</si>
  <si>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</si>
  <si>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</si>
  <si>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</si>
  <si>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</si>
  <si>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</si>
  <si>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</si>
  <si>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</si>
  <si>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</si>
  <si>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</si>
  <si>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</si>
  <si>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</si>
  <si>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</si>
  <si>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</si>
  <si>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</si>
  <si>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</si>
  <si>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</si>
  <si>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</si>
  <si>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</si>
  <si>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</si>
  <si>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</si>
  <si>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</si>
  <si>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</si>
  <si>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</si>
  <si>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</si>
  <si>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</si>
  <si>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</si>
  <si>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</si>
  <si>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</si>
  <si>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</si>
  <si>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</si>
  <si>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</si>
  <si>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</si>
  <si>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</si>
  <si>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</si>
  <si>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</si>
  <si>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</si>
  <si>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</si>
  <si>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</si>
  <si>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</si>
  <si>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</si>
  <si>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</si>
  <si>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</si>
  <si>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</si>
  <si>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</si>
  <si>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</si>
  <si>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</si>
  <si>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</si>
  <si>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</si>
  <si>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</si>
  <si>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</si>
  <si>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</si>
  <si>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</si>
  <si>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</si>
  <si>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</si>
  <si>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</si>
  <si>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</si>
  <si>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</si>
  <si>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</si>
  <si>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</si>
  <si>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</si>
  <si>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</si>
  <si>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</si>
  <si>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</si>
  <si>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</si>
  <si>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</si>
  <si>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</si>
  <si>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</si>
  <si>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</si>
  <si>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</si>
  <si>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</si>
  <si>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</si>
  <si>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</si>
  <si>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</si>
  <si>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</si>
  <si>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</si>
  <si>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</si>
  <si>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</si>
  <si>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</si>
  <si>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</si>
  <si>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</si>
  <si>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</si>
  <si>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</si>
  <si>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</si>
  <si>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</si>
  <si>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</si>
  <si>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</si>
  <si>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</si>
  <si>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</si>
  <si>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</si>
  <si>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</si>
  <si>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</si>
  <si>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</si>
  <si>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</si>
  <si>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</si>
  <si>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</si>
  <si>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</si>
  <si>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</si>
  <si>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</si>
  <si>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</si>
  <si>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</si>
  <si>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</si>
  <si>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</si>
  <si>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</si>
  <si>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</si>
  <si>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</si>
  <si>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</si>
  <si>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</si>
  <si>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</si>
  <si>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</si>
  <si>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</si>
  <si>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</si>
  <si>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</si>
  <si>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</si>
  <si>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</si>
  <si>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</si>
  <si>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</si>
  <si>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</si>
  <si>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</si>
  <si>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</si>
  <si>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</si>
  <si>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</si>
  <si>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</si>
  <si>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</si>
  <si>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</si>
  <si>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</si>
  <si>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</si>
  <si>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</si>
  <si>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</si>
  <si>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</si>
  <si>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</si>
  <si>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</si>
  <si>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</si>
  <si>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</si>
  <si>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</si>
  <si>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</si>
  <si>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</si>
  <si>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</si>
  <si>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</si>
  <si>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</si>
  <si>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</si>
  <si>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</si>
  <si>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</si>
  <si>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</si>
  <si>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</si>
  <si>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</si>
  <si>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</si>
  <si>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</si>
  <si>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</si>
  <si>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</si>
  <si>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</si>
  <si>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</si>
  <si>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</si>
  <si>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</si>
  <si>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</si>
  <si>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</si>
  <si>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</si>
  <si>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</si>
  <si>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</si>
  <si>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</si>
  <si>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</si>
  <si>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</si>
  <si>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</si>
  <si>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</si>
  <si>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</si>
  <si>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</si>
  <si>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</si>
  <si>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</si>
  <si>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</si>
  <si>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</si>
  <si>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</si>
  <si>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</si>
  <si>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</si>
  <si>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</si>
  <si>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</si>
  <si>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</si>
  <si>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</si>
  <si>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</si>
  <si>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</si>
  <si>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</si>
  <si>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</si>
  <si>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</si>
  <si>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</si>
  <si>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</si>
  <si>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</si>
  <si>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</si>
  <si>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</si>
  <si>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</si>
  <si>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</si>
  <si>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</si>
  <si>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</si>
  <si>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</si>
  <si>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</si>
  <si>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</si>
  <si>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</si>
  <si>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</si>
  <si>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</si>
  <si>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</si>
  <si>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</si>
  <si>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</si>
  <si>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</si>
  <si>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</si>
  <si>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</si>
  <si>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</si>
  <si>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</si>
  <si>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</si>
  <si>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</si>
  <si>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</si>
  <si>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</si>
  <si>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</si>
  <si>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</si>
  <si>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</si>
  <si>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</si>
  <si>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</si>
  <si>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</si>
  <si>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</si>
  <si>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</si>
  <si>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</si>
  <si>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</si>
  <si>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</si>
  <si>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</si>
  <si>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</si>
  <si>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</si>
  <si>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</si>
  <si>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</si>
  <si>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</si>
  <si>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</si>
  <si>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</si>
  <si>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</si>
  <si>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</si>
  <si>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</si>
  <si>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</si>
  <si>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</si>
  <si>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</si>
  <si>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</si>
  <si>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</si>
  <si>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</si>
  <si>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</si>
  <si>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</si>
  <si>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</si>
  <si>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</si>
  <si>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</si>
  <si>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</si>
  <si>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</si>
  <si>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</si>
  <si>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</si>
  <si>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</si>
  <si>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</si>
  <si>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</si>
  <si>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</si>
  <si>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</si>
  <si>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</si>
  <si>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</si>
  <si>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</si>
  <si>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</si>
  <si>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</si>
  <si>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</si>
  <si>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</si>
  <si>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</si>
  <si>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</si>
  <si>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</si>
  <si>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</si>
  <si>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</si>
  <si>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</si>
  <si>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</si>
  <si>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</si>
  <si>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</si>
  <si>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</si>
  <si>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</si>
  <si>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</si>
  <si>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</si>
  <si>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</si>
  <si>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</si>
  <si>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</si>
  <si>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</si>
  <si>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</si>
  <si>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</si>
  <si>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</si>
  <si>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</si>
  <si>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</si>
  <si>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</si>
  <si>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</si>
  <si>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</si>
  <si>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</si>
  <si>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</si>
  <si>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</si>
  <si>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</si>
  <si>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</si>
  <si>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</si>
  <si>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</si>
  <si>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</si>
  <si>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</si>
  <si>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</si>
  <si>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</si>
  <si>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</si>
  <si>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</si>
  <si>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</si>
  <si>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</si>
  <si>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</si>
  <si>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</si>
  <si>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</si>
  <si>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</si>
  <si>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</si>
  <si>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</si>
  <si>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</si>
  <si>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</si>
  <si>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</si>
  <si>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</si>
  <si>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</si>
  <si>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</si>
  <si>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</si>
  <si>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</si>
  <si>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</si>
  <si>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</si>
  <si>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</si>
  <si>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</si>
  <si>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</si>
  <si>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</si>
  <si>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</si>
  <si>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</si>
  <si>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</si>
  <si>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</si>
  <si>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</si>
  <si>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</si>
  <si>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</si>
  <si>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</si>
  <si>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</si>
  <si>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</si>
  <si>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</si>
  <si>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</si>
  <si>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</si>
  <si>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</si>
  <si>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</si>
  <si>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</si>
  <si>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</si>
  <si>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</si>
  <si>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</si>
  <si>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</si>
  <si>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</si>
  <si>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</si>
  <si>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</si>
  <si>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</si>
  <si>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</si>
  <si>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</si>
  <si>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</si>
  <si>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</si>
  <si>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</si>
  <si>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</si>
  <si>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</si>
  <si>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</si>
  <si>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</si>
  <si>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</si>
  <si>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</si>
  <si>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</si>
  <si>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</si>
  <si>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</si>
  <si>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</si>
  <si>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</si>
  <si>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</si>
  <si>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</si>
  <si>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</si>
  <si>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</si>
  <si>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</si>
  <si>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</si>
  <si>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</si>
  <si>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</si>
  <si>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</si>
  <si>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</si>
  <si>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</si>
  <si>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</si>
  <si>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</si>
  <si>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</si>
  <si>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</si>
  <si>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</si>
  <si>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</si>
  <si>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</si>
  <si>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</si>
  <si>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</si>
  <si>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</si>
  <si>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</si>
  <si>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</si>
  <si>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</si>
  <si>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</si>
  <si>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</si>
  <si>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</si>
  <si>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</si>
  <si>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</si>
  <si>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</si>
  <si>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</si>
  <si>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</si>
  <si>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</si>
  <si>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</si>
  <si>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</si>
  <si>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</si>
  <si>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</si>
  <si>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</si>
  <si>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</si>
  <si>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</si>
  <si>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</si>
  <si>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</si>
  <si>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</si>
  <si>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</si>
  <si>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</si>
  <si>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</si>
  <si>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</si>
  <si>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</si>
  <si>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</si>
  <si>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</si>
  <si>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</si>
  <si>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</si>
  <si>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</si>
  <si>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</si>
  <si>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</si>
  <si>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</si>
  <si>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</si>
  <si>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</si>
  <si>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</si>
  <si>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</si>
  <si>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</si>
  <si>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</si>
  <si>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</si>
  <si>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</si>
  <si>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</si>
  <si>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</si>
  <si>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</si>
  <si>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</si>
  <si>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</si>
  <si>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</si>
  <si>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</si>
  <si>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</si>
  <si>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</si>
  <si>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</si>
  <si>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</si>
  <si>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</si>
  <si>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</si>
  <si>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</si>
  <si>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</si>
  <si>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</si>
  <si>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</si>
  <si>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</si>
  <si>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</si>
  <si>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</si>
  <si>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</si>
  <si>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</si>
  <si>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</si>
  <si>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</si>
  <si>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</si>
  <si>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</si>
  <si>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</si>
  <si>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</si>
  <si>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</si>
  <si>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</si>
  <si>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</si>
  <si>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</si>
  <si>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</si>
  <si>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</si>
  <si>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</si>
  <si>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</si>
  <si>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</si>
  <si>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</si>
  <si>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</si>
  <si>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</si>
  <si>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</si>
  <si>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</si>
  <si>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</si>
  <si>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</si>
  <si>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</si>
  <si>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</si>
  <si>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</si>
  <si>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</si>
  <si>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</si>
  <si>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</si>
  <si>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</si>
  <si>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</si>
  <si>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</si>
  <si>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</si>
  <si>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</si>
  <si>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</si>
  <si>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</si>
  <si>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</si>
  <si>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</si>
  <si>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</si>
  <si>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</si>
  <si>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</si>
  <si>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</si>
  <si>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</si>
  <si>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</si>
  <si>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</si>
  <si>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</si>
  <si>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</si>
  <si>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</si>
  <si>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</si>
  <si>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</si>
  <si>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</si>
  <si>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</si>
  <si>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</si>
  <si>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</si>
  <si>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</si>
  <si>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</si>
  <si>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</si>
  <si>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</si>
  <si>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</si>
  <si>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</si>
  <si>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</si>
  <si>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</si>
  <si>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</si>
  <si>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</si>
  <si>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</si>
  <si>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</si>
  <si>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</si>
  <si>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</si>
  <si>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</si>
  <si>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</si>
  <si>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</si>
  <si>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</si>
  <si>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</si>
  <si>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</si>
  <si>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</si>
  <si>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</si>
  <si>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</si>
  <si>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</si>
  <si>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</si>
  <si>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</si>
  <si>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</si>
  <si>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</si>
  <si>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</si>
  <si>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</si>
  <si>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</si>
  <si>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</si>
  <si>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</si>
  <si>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</si>
  <si>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</si>
  <si>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</si>
  <si>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</si>
  <si>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</si>
  <si>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</si>
  <si>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</si>
  <si>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</si>
  <si>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</si>
  <si>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</si>
  <si>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</si>
  <si>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</si>
  <si>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</si>
  <si>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</si>
  <si>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</si>
  <si>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</si>
  <si>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</si>
  <si>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</si>
  <si>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</si>
  <si>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</si>
  <si>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</si>
  <si>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</si>
  <si>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</si>
  <si>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</si>
  <si>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</si>
  <si>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</si>
  <si>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</si>
  <si>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</si>
  <si>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</si>
  <si>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</si>
  <si>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</si>
  <si>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</si>
  <si>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</si>
  <si>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</si>
  <si>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</si>
  <si>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</si>
  <si>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</si>
  <si>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</si>
  <si>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</si>
  <si>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</si>
  <si>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</si>
  <si>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</si>
  <si>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</si>
  <si>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</si>
  <si>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</si>
  <si>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</si>
  <si>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</si>
  <si>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</si>
  <si>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</si>
  <si>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</si>
  <si>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</si>
  <si>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</si>
  <si>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</si>
  <si>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</si>
  <si>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</si>
  <si>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</si>
  <si>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</si>
  <si>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</si>
  <si>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</si>
  <si>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</si>
  <si>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</si>
  <si>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</si>
  <si>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</si>
  <si>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</si>
  <si>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</si>
  <si>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</si>
  <si>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</si>
  <si>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</si>
  <si>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</si>
  <si>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</si>
  <si>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</si>
  <si>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</si>
  <si>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</si>
  <si>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</si>
  <si>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</si>
  <si>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</si>
  <si>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</si>
  <si>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</si>
  <si>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</si>
  <si>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</si>
  <si>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</si>
  <si>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</si>
  <si>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</si>
  <si>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</si>
  <si>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</si>
  <si>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</si>
  <si>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</si>
  <si>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</si>
  <si>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</si>
  <si>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</si>
  <si>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</si>
  <si>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</si>
  <si>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</si>
  <si>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</si>
  <si>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</si>
  <si>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</si>
  <si>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</si>
  <si>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</si>
  <si>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</si>
  <si>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</si>
  <si>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</si>
  <si>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</si>
  <si>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</si>
  <si>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</si>
  <si>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</si>
  <si>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</si>
  <si>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</si>
  <si>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</si>
  <si>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</si>
  <si>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</si>
  <si>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</si>
  <si>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</si>
  <si>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</si>
  <si>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</si>
  <si>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</si>
  <si>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</si>
  <si>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</si>
  <si>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</si>
  <si>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</si>
  <si>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</si>
  <si>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</si>
  <si>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</si>
  <si>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</si>
  <si>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</si>
  <si>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</si>
  <si>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</si>
  <si>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</si>
  <si>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</si>
  <si>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</si>
  <si>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</si>
  <si>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</si>
  <si>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</si>
  <si>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</si>
  <si>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</si>
  <si>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</si>
  <si>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</si>
  <si>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</si>
  <si>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</si>
  <si>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</si>
  <si>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</si>
  <si>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</si>
  <si>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</si>
  <si>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</si>
  <si>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</si>
  <si>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</si>
  <si>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</si>
  <si>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</si>
  <si>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</si>
  <si>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</si>
  <si>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</si>
  <si>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</si>
  <si>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</si>
  <si>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</si>
  <si>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</si>
  <si>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</si>
  <si>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</si>
  <si>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</si>
  <si>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</si>
  <si>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</si>
  <si>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</si>
  <si>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</si>
  <si>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</si>
  <si>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</si>
  <si>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</si>
  <si>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</si>
  <si>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</si>
  <si>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</si>
  <si>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</si>
  <si>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</si>
  <si>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</si>
  <si>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</si>
  <si>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</si>
  <si>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</si>
  <si>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</si>
  <si>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</si>
  <si>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</si>
  <si>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</si>
  <si>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</si>
  <si>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</si>
  <si>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</si>
  <si>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</si>
  <si>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</si>
  <si>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</si>
  <si>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</si>
  <si>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</si>
  <si>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</si>
  <si>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</si>
  <si>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</si>
  <si>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</si>
  <si>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</si>
  <si>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</si>
  <si>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</si>
  <si>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</si>
  <si>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</si>
  <si>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</si>
  <si>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</si>
  <si>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</si>
  <si>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</si>
  <si>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</si>
  <si>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</si>
  <si>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</si>
  <si>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</si>
  <si>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</si>
  <si>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</si>
  <si>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</si>
  <si>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</si>
  <si>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</si>
  <si>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</si>
  <si>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</si>
  <si>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</si>
  <si>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</si>
  <si>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</si>
  <si>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</si>
  <si>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</si>
  <si>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</si>
  <si>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</si>
  <si>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</si>
  <si>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</si>
  <si>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</si>
  <si>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</si>
  <si>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</si>
  <si>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</si>
  <si>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</si>
  <si>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</si>
  <si>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</si>
  <si>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</si>
  <si>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</si>
  <si>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</si>
  <si>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</si>
  <si>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</si>
  <si>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</si>
  <si>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</si>
  <si>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</si>
  <si>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</si>
  <si>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</si>
  <si>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</si>
  <si>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</si>
  <si>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</si>
  <si>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</si>
  <si>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</si>
  <si>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</si>
  <si>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</si>
  <si>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</si>
  <si>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</si>
  <si>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</si>
  <si>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</si>
  <si>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</si>
  <si>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</si>
  <si>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</si>
  <si>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</si>
  <si>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</si>
  <si>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</si>
  <si>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</si>
  <si>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</si>
  <si>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</si>
  <si>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</si>
  <si>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</si>
  <si>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</si>
  <si>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</si>
  <si>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</si>
  <si>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</si>
  <si>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</si>
  <si>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</si>
  <si>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</si>
  <si>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</si>
  <si>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</si>
  <si>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</si>
  <si>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</si>
  <si>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</si>
  <si>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</si>
  <si>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</si>
  <si>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</si>
  <si>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</si>
  <si>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</si>
  <si>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</si>
  <si>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</si>
  <si>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</si>
  <si>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</si>
  <si>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</si>
  <si>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</si>
  <si>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</si>
  <si>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</si>
  <si>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</si>
  <si>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</si>
  <si>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</si>
  <si>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</si>
  <si>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</si>
  <si>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</si>
  <si>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</si>
  <si>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</si>
  <si>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</si>
  <si>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</si>
  <si>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</si>
  <si>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</si>
  <si>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</si>
  <si>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</si>
  <si>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</si>
  <si>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</si>
  <si>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</si>
  <si>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</si>
  <si>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</si>
  <si>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</si>
  <si>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</si>
  <si>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</si>
  <si>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</si>
  <si>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</si>
  <si>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</si>
  <si>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</si>
  <si>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</si>
  <si>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</si>
  <si>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</si>
  <si>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</si>
  <si>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</si>
  <si>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</si>
  <si>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</si>
  <si>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</si>
  <si>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</si>
  <si>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</si>
  <si>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</si>
  <si>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</si>
  <si>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</si>
  <si>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</si>
  <si>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</si>
  <si>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</si>
  <si>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</si>
  <si>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</si>
  <si>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</si>
  <si>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</si>
  <si>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</si>
  <si>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</si>
  <si>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</si>
  <si>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</si>
  <si>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</si>
  <si>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</si>
  <si>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</si>
  <si>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</si>
  <si>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</si>
  <si>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</si>
  <si>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</si>
  <si>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</si>
  <si>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</si>
  <si>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</si>
  <si>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</si>
  <si>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</si>
  <si>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</si>
  <si>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</si>
  <si>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</si>
  <si>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</si>
  <si>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</si>
  <si>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</si>
  <si>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</si>
  <si>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</si>
  <si>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</si>
  <si>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</si>
  <si>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</si>
  <si>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</si>
  <si>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</si>
  <si>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</si>
  <si>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</si>
  <si>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</si>
  <si>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</si>
  <si>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</si>
  <si>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</si>
  <si>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</si>
  <si>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</si>
  <si>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</si>
  <si>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</si>
  <si>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</si>
  <si>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</si>
  <si>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</si>
  <si>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</si>
  <si>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</si>
  <si>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</si>
  <si>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</si>
  <si>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</si>
  <si>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</si>
  <si>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</si>
  <si>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</si>
  <si>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</si>
  <si>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</si>
  <si>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</si>
  <si>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</si>
  <si>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</si>
  <si>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</si>
  <si>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</si>
  <si>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</si>
  <si>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</si>
  <si>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</si>
  <si>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</si>
  <si>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</si>
  <si>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</si>
  <si>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</si>
  <si>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</si>
  <si>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</si>
  <si>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</si>
  <si>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</si>
  <si>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</si>
  <si>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</si>
  <si>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</si>
  <si>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</si>
  <si>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</si>
  <si>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</si>
  <si>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</si>
  <si>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</si>
  <si>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</si>
  <si>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</si>
  <si>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</si>
  <si>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</si>
  <si>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</si>
  <si>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</si>
  <si>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</si>
  <si>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</si>
  <si>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</si>
  <si>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</si>
  <si>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</si>
  <si>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</si>
  <si>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</si>
  <si>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</si>
  <si>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</si>
  <si>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</si>
  <si>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</si>
  <si>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</si>
  <si>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</si>
  <si>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</si>
  <si>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</si>
  <si>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</si>
  <si>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</si>
  <si>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</si>
  <si>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</si>
  <si>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</si>
  <si>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</si>
  <si>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</si>
  <si>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</si>
  <si>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</si>
  <si>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</si>
  <si>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</si>
  <si>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</si>
  <si>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</si>
  <si>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</si>
  <si>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</si>
  <si>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</si>
  <si>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</si>
  <si>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</si>
  <si>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</si>
  <si>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</si>
  <si>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</si>
  <si>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</si>
  <si>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</si>
  <si>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</si>
  <si>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</si>
  <si>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</si>
  <si>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</si>
  <si>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</si>
  <si>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</si>
  <si>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</si>
  <si>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</si>
  <si>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</si>
  <si>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</si>
  <si>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</si>
  <si>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</si>
  <si>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</si>
  <si>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</si>
  <si>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</si>
  <si>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</si>
  <si>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</si>
  <si>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</si>
  <si>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</si>
  <si>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</si>
  <si>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</si>
  <si>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</si>
  <si>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</si>
  <si>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</si>
  <si>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</si>
  <si>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</si>
  <si>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</si>
  <si>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</si>
  <si>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</si>
  <si>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</si>
  <si>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</si>
  <si>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</si>
  <si>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</si>
  <si>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</si>
  <si>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</si>
  <si>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</si>
  <si>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</si>
  <si>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</si>
  <si>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</si>
  <si>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</si>
  <si>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</si>
  <si>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</si>
  <si>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</si>
  <si>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</si>
  <si>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</si>
  <si>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</si>
  <si>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</si>
  <si>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</si>
  <si>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</si>
  <si>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</si>
  <si>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</si>
  <si>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</si>
  <si>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</si>
  <si>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</si>
  <si>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</si>
  <si>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</si>
  <si>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</si>
  <si>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</si>
  <si>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</si>
  <si>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</si>
  <si>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</si>
  <si>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</si>
  <si>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</si>
  <si>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</si>
  <si>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</si>
  <si>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</si>
  <si>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</si>
  <si>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</si>
  <si>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</si>
  <si>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</si>
  <si>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</si>
  <si>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</si>
  <si>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</si>
  <si>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</si>
  <si>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</si>
  <si>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</si>
  <si>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</si>
  <si>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</si>
  <si>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</si>
  <si>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</si>
  <si>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</si>
  <si>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</si>
  <si>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</si>
  <si>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</si>
  <si>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</si>
  <si>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</si>
  <si>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</si>
  <si>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</si>
  <si>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</si>
  <si>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</si>
  <si>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</si>
  <si>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</si>
  <si>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</si>
  <si>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</si>
  <si>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</si>
  <si>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</si>
  <si>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</si>
  <si>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</si>
  <si>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</si>
  <si>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</si>
  <si>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</si>
  <si>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</si>
  <si>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</si>
  <si>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</si>
  <si>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</si>
  <si>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</si>
  <si>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</si>
  <si>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</si>
  <si>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</si>
  <si>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</si>
  <si>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</si>
  <si>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</si>
  <si>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</si>
  <si>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</si>
  <si>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</si>
  <si>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</si>
  <si>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</si>
  <si>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</si>
  <si>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</si>
  <si>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</si>
  <si>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</si>
  <si>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</si>
  <si>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</si>
  <si>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</si>
  <si>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</si>
  <si>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</si>
  <si>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</si>
  <si>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</si>
  <si>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</si>
  <si>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</si>
  <si>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</si>
  <si>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</si>
  <si>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</si>
  <si>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</si>
  <si>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</si>
  <si>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</si>
  <si>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</si>
  <si>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</si>
  <si>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</si>
  <si>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</si>
  <si>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</si>
  <si>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</si>
  <si>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</si>
  <si>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</si>
  <si>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</si>
  <si>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</si>
  <si>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</si>
  <si>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</si>
  <si>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</si>
  <si>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</si>
  <si>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</si>
  <si>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</si>
  <si>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</si>
  <si>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</si>
  <si>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</si>
  <si>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</si>
  <si>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</si>
  <si>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</si>
  <si>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</si>
  <si>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</si>
  <si>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</si>
  <si>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</si>
  <si>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</si>
  <si>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</si>
  <si>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</si>
  <si>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</si>
  <si>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</si>
  <si>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</si>
  <si>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</si>
  <si>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</si>
  <si>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</si>
  <si>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</si>
  <si>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</si>
  <si>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</si>
  <si>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</si>
  <si>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</si>
  <si>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</si>
  <si>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</si>
  <si>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</si>
  <si>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</si>
  <si>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</si>
  <si>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</si>
  <si>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</si>
  <si>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</si>
  <si>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</si>
  <si>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</si>
  <si>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</si>
  <si>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</si>
  <si>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</si>
  <si>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</si>
  <si>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</si>
  <si>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</si>
  <si>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</si>
  <si>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</si>
  <si>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</si>
  <si>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</si>
  <si>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</si>
  <si>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</si>
  <si>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</si>
  <si>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</si>
  <si>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</si>
  <si>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</si>
  <si>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</si>
  <si>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</si>
  <si>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</si>
  <si>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</si>
  <si>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</si>
  <si>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</si>
  <si>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</si>
  <si>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</si>
  <si>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</si>
  <si>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</si>
  <si>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</si>
  <si>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</si>
  <si>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</si>
  <si>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</si>
  <si>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</si>
  <si>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</si>
  <si>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</si>
  <si>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</si>
  <si>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</si>
  <si>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</si>
  <si>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</si>
  <si>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</si>
  <si>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</si>
  <si>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</si>
  <si>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</si>
  <si>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</si>
  <si>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</si>
  <si>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</si>
  <si>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</si>
  <si>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</si>
  <si>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</si>
  <si>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</si>
  <si>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</si>
  <si>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</si>
  <si>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</si>
  <si>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</si>
  <si>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</si>
  <si>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</si>
  <si>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</si>
  <si>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</si>
  <si>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</si>
  <si>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</si>
  <si>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</si>
  <si>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</si>
  <si>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</si>
  <si>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</si>
  <si>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</si>
  <si>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</si>
  <si>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</si>
  <si>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</si>
  <si>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</si>
  <si>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</si>
  <si>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</si>
  <si>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</si>
  <si>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</si>
  <si>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</si>
  <si>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</si>
  <si>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</si>
  <si>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</si>
  <si>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</si>
  <si>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</si>
  <si>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</si>
  <si>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</si>
  <si>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</si>
  <si>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</si>
  <si>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</si>
  <si>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</si>
  <si>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</si>
  <si>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</si>
  <si>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</si>
  <si>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</si>
  <si>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</si>
  <si>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</si>
  <si>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</si>
  <si>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</si>
  <si>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</si>
  <si>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</si>
  <si>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</si>
  <si>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</si>
  <si>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</si>
  <si>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</si>
  <si>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</si>
  <si>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</si>
  <si>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</si>
  <si>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</si>
  <si>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</si>
  <si>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</si>
  <si>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</si>
  <si>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</si>
  <si>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</si>
  <si>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</si>
  <si>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</si>
  <si>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</si>
  <si>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</si>
  <si>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</si>
  <si>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</si>
  <si>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</si>
  <si>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</si>
  <si>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</si>
  <si>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</si>
  <si>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</si>
  <si>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</si>
  <si>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</si>
  <si>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</si>
  <si>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</si>
  <si>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</si>
  <si>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</si>
  <si>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</si>
  <si>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</si>
  <si>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</si>
  <si>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</si>
  <si>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</si>
  <si>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</si>
  <si>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</si>
  <si>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</si>
  <si>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</si>
  <si>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</si>
  <si>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</si>
  <si>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</si>
  <si>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</si>
  <si>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</si>
  <si>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</si>
  <si>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</si>
  <si>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</si>
  <si>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</si>
  <si>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</si>
  <si>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</si>
  <si>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</si>
  <si>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</si>
  <si>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</si>
  <si>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</si>
  <si>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</si>
  <si>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</si>
  <si>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</si>
  <si>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</si>
  <si>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</si>
  <si>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</si>
  <si>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</si>
  <si>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</si>
  <si>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</si>
  <si>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</si>
  <si>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</si>
  <si>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</si>
  <si>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</si>
  <si>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</si>
  <si>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</si>
  <si>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</si>
  <si>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</si>
  <si>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</si>
  <si>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</si>
  <si>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</si>
  <si>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</si>
  <si>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</si>
  <si>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</si>
  <si>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</si>
  <si>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</si>
  <si>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</si>
  <si>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</si>
  <si>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</si>
  <si>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</si>
  <si>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</si>
  <si>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</si>
  <si>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</si>
  <si>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</si>
  <si>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</si>
  <si>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</si>
  <si>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</si>
  <si>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</si>
  <si>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</si>
  <si>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</si>
  <si>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</si>
  <si>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</si>
  <si>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</si>
  <si>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</si>
  <si>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</si>
  <si>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</si>
  <si>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</si>
  <si>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</si>
  <si>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</si>
  <si>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</si>
  <si>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</si>
  <si>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</si>
  <si>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</si>
  <si>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</si>
  <si>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</si>
  <si>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</si>
  <si>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</si>
  <si>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</si>
  <si>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</si>
  <si>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</si>
  <si>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</si>
  <si>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</si>
  <si>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</si>
  <si>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</si>
  <si>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</si>
  <si>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</si>
  <si>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</si>
  <si>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</si>
  <si>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</si>
  <si>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</si>
  <si>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</si>
  <si>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</si>
  <si>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</si>
  <si>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</si>
  <si>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</si>
  <si>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</si>
  <si>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</si>
  <si>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</si>
  <si>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</si>
  <si>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</si>
  <si>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</si>
  <si>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</si>
  <si>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</si>
  <si>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</si>
  <si>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</si>
  <si>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</si>
  <si>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</si>
  <si>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</si>
  <si>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</si>
  <si>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</si>
  <si>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</si>
  <si>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</si>
  <si>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</si>
  <si>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</si>
  <si>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</si>
  <si>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</si>
  <si>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</si>
  <si>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</si>
  <si>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</si>
  <si>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</si>
  <si>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</si>
  <si>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</si>
  <si>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</si>
  <si>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</si>
  <si>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</si>
  <si>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</si>
  <si>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</si>
  <si>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</si>
  <si>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</si>
  <si>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</si>
  <si>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</si>
  <si>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</si>
  <si>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</si>
  <si>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</si>
  <si>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</si>
  <si>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</si>
  <si>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</si>
  <si>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</si>
  <si>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</si>
  <si>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</si>
  <si>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</si>
  <si>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</si>
  <si>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</si>
  <si>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</si>
  <si>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</si>
  <si>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</si>
  <si>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</si>
  <si>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</si>
  <si>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</si>
  <si>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</si>
  <si>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</si>
  <si>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</si>
  <si>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</si>
  <si>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</si>
  <si>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</si>
  <si>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</si>
  <si>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</si>
  <si>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</si>
  <si>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</si>
  <si>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</si>
  <si>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</si>
  <si>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</si>
  <si>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</si>
  <si>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</si>
  <si>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</si>
  <si>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</si>
  <si>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</si>
  <si>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</si>
  <si>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</si>
  <si>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</si>
  <si>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</si>
  <si>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</si>
  <si>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</si>
  <si>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</si>
  <si>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</si>
  <si>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</si>
  <si>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</si>
  <si>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</si>
  <si>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</si>
  <si>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</si>
  <si>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</si>
  <si>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</si>
  <si>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</si>
  <si>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</si>
  <si>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</si>
  <si>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</si>
  <si>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</si>
  <si>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</si>
  <si>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</si>
  <si>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</si>
  <si>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</si>
  <si>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</si>
  <si>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</si>
  <si>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</si>
  <si>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</si>
  <si>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</si>
  <si>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</si>
  <si>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</si>
  <si>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</si>
  <si>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</si>
  <si>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</si>
  <si>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</si>
  <si>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</si>
  <si>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</si>
  <si>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</si>
  <si>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</si>
  <si>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</si>
  <si>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</si>
  <si>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</si>
  <si>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</si>
  <si>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</si>
  <si>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</si>
  <si>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</si>
  <si>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</si>
  <si>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</si>
  <si>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</si>
  <si>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</si>
  <si>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</si>
  <si>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</si>
  <si>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</si>
  <si>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</si>
  <si>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</si>
  <si>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</si>
  <si>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</si>
  <si>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</si>
  <si>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</si>
  <si>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</si>
  <si>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</si>
  <si>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</si>
  <si>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</si>
  <si>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</si>
  <si>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</si>
  <si>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</si>
  <si>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</si>
  <si>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</si>
  <si>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</si>
  <si>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</si>
  <si>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</si>
  <si>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</si>
  <si>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</si>
  <si>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</si>
  <si>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</si>
  <si>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</si>
  <si>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</si>
  <si>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</si>
  <si>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</si>
  <si>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</si>
  <si>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</si>
  <si>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</si>
  <si>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</si>
  <si>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</si>
  <si>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</si>
  <si>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</si>
  <si>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</si>
  <si>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</si>
  <si>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</si>
  <si>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</si>
  <si>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</si>
  <si>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</si>
  <si>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</si>
  <si>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</si>
  <si>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</si>
  <si>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</si>
  <si>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</si>
  <si>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</si>
  <si>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</si>
  <si>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</si>
  <si>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</si>
  <si>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</si>
  <si>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</si>
  <si>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</si>
  <si>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</si>
  <si>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</si>
  <si>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</si>
  <si>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</si>
  <si>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</si>
  <si>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</si>
  <si>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</si>
  <si>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</si>
  <si>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</si>
  <si>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</si>
  <si>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</si>
  <si>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</si>
  <si>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</si>
  <si>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</si>
  <si>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</si>
  <si>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</si>
  <si>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</si>
  <si>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</si>
  <si>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</si>
  <si>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</si>
  <si>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</si>
  <si>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</si>
  <si>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</si>
  <si>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</si>
  <si>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</si>
  <si>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</si>
  <si>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</si>
  <si>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</si>
  <si>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</si>
  <si>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</si>
  <si>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</si>
  <si>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</si>
  <si>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</si>
  <si>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</si>
  <si>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</si>
  <si>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</si>
  <si>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</si>
  <si>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</si>
  <si>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</si>
  <si>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</si>
  <si>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</si>
  <si>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</si>
  <si>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</si>
  <si>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</si>
  <si>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</si>
  <si>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</si>
  <si>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</si>
  <si>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</si>
  <si>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</si>
  <si>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</si>
  <si>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</si>
  <si>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</si>
  <si>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</si>
  <si>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</si>
  <si>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</si>
  <si>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</si>
  <si>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</si>
  <si>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</si>
  <si>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</si>
  <si>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</si>
  <si>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</si>
  <si>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</si>
  <si>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</si>
  <si>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</si>
  <si>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</si>
  <si>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</si>
  <si>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</si>
  <si>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</si>
  <si>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</si>
  <si>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</si>
  <si>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</si>
  <si>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</si>
  <si>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</si>
  <si>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</si>
  <si>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</si>
  <si>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</si>
  <si>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</si>
  <si>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</si>
  <si>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</si>
  <si>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</si>
  <si>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</si>
  <si>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</si>
  <si>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</si>
  <si>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</si>
  <si>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</si>
  <si>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</si>
  <si>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</si>
  <si>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</si>
  <si>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</si>
  <si>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</si>
  <si>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</si>
  <si>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</si>
  <si>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</si>
  <si>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</si>
  <si>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</si>
  <si>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</si>
  <si>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</si>
  <si>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</si>
  <si>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</si>
  <si>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</si>
  <si>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</si>
  <si>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</si>
  <si>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</si>
  <si>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</si>
  <si>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</si>
  <si>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</si>
  <si>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</si>
  <si>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</si>
  <si>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</si>
  <si>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</si>
  <si>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</si>
  <si>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</si>
  <si>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</si>
  <si>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</si>
  <si>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</si>
  <si>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</si>
  <si>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</si>
  <si>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</si>
  <si>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</si>
  <si>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</si>
  <si>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</si>
  <si>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</si>
  <si>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</si>
  <si>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</si>
  <si>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</si>
  <si>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</si>
  <si>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</si>
  <si>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</si>
  <si>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</si>
  <si>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</si>
  <si>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</si>
  <si>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</si>
  <si>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</si>
  <si>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</si>
  <si>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</si>
  <si>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</si>
  <si>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</si>
  <si>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</si>
  <si>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</si>
  <si>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</si>
  <si>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</si>
  <si>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</si>
  <si>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</si>
  <si>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</si>
  <si>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</si>
  <si>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</si>
  <si>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</si>
  <si>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</si>
  <si>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</si>
  <si>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</si>
  <si>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</si>
  <si>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</si>
  <si>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</si>
  <si>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</si>
  <si>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</si>
  <si>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</si>
  <si>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</si>
  <si>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</si>
  <si>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</si>
  <si>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</si>
  <si>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</si>
  <si>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</si>
  <si>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</si>
  <si>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</si>
  <si>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</si>
  <si>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</si>
  <si>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</si>
  <si>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</si>
  <si>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</si>
  <si>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</si>
  <si>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</si>
  <si>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</si>
  <si>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</si>
  <si>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</si>
  <si>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</si>
  <si>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</si>
  <si>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</si>
  <si>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</si>
  <si>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</si>
  <si>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</si>
  <si>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</si>
  <si>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</si>
  <si>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</si>
  <si>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</si>
  <si>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</si>
  <si>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</si>
  <si>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</si>
  <si>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</si>
  <si>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</si>
  <si>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</si>
  <si>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</si>
  <si>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</si>
  <si>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</si>
  <si>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</si>
  <si>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</si>
  <si>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</si>
  <si>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</si>
  <si>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</si>
  <si>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</si>
  <si>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</si>
  <si>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</si>
  <si>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</si>
  <si>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</si>
  <si>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</si>
  <si>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</si>
  <si>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</si>
  <si>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</si>
  <si>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</si>
  <si>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</si>
  <si>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</si>
  <si>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</si>
  <si>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</si>
  <si>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</si>
  <si>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</si>
  <si>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</si>
  <si>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</si>
  <si>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</si>
  <si>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</si>
  <si>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</si>
  <si>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</si>
  <si>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</si>
  <si>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</si>
  <si>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</si>
  <si>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</si>
  <si>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</si>
  <si>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</si>
  <si>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</si>
  <si>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</si>
  <si>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</si>
  <si>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</si>
  <si>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</si>
  <si>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</si>
  <si>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</si>
  <si>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</si>
  <si>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</si>
  <si>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</si>
  <si>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</si>
  <si>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</si>
  <si>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</si>
  <si>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</si>
  <si>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</si>
  <si>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</si>
  <si>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</si>
  <si>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</si>
  <si>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</si>
  <si>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</si>
  <si>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</si>
  <si>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</si>
  <si>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</si>
  <si>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</si>
  <si>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</si>
  <si>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</si>
  <si>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</si>
  <si>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</si>
  <si>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</si>
  <si>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</si>
  <si>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</si>
  <si>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</si>
  <si>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</si>
  <si>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</si>
  <si>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</si>
  <si>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</si>
  <si>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</si>
  <si>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</si>
  <si>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</si>
  <si>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</si>
  <si>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</si>
  <si>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</si>
  <si>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</si>
  <si>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</si>
  <si>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</si>
  <si>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</si>
  <si>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</si>
  <si>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</si>
  <si>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</si>
  <si>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</si>
  <si>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</si>
  <si>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</si>
  <si>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</si>
  <si>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</si>
  <si>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</si>
  <si>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</si>
  <si>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</si>
  <si>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</si>
  <si>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</si>
  <si>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</si>
  <si>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</si>
  <si>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</si>
  <si>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</si>
  <si>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</si>
  <si>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</si>
  <si>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</si>
  <si>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</si>
  <si>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</si>
  <si>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</si>
  <si>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</si>
  <si>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</si>
  <si>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</si>
  <si>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</si>
  <si>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</si>
  <si>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</si>
  <si>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</si>
  <si>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</si>
  <si>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</si>
  <si>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</si>
  <si>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</si>
  <si>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</si>
  <si>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</si>
  <si>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</si>
  <si>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</si>
  <si>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</si>
  <si>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</si>
  <si>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</si>
  <si>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</si>
  <si>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</si>
  <si>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</si>
  <si>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</si>
  <si>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</si>
  <si>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</si>
  <si>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</si>
  <si>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</si>
  <si>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</si>
  <si>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</si>
  <si>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</si>
  <si>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</si>
  <si>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</si>
  <si>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</si>
  <si>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</si>
  <si>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</si>
  <si>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</si>
  <si>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</si>
  <si>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</si>
  <si>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</si>
  <si>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</si>
  <si>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</si>
  <si>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</si>
  <si>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</si>
  <si>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</si>
  <si>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</si>
  <si>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</si>
  <si>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</si>
  <si>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</si>
  <si>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</si>
  <si>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</si>
  <si>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</si>
  <si>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</si>
  <si>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</si>
  <si>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</si>
  <si>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</si>
  <si>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</si>
  <si>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</si>
  <si>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</si>
  <si>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</si>
  <si>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</si>
  <si>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</si>
  <si>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</si>
  <si>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</si>
  <si>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</si>
  <si>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</si>
  <si>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</si>
  <si>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</si>
  <si>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</si>
  <si>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</si>
  <si>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</si>
  <si>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</si>
  <si>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</si>
  <si>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</si>
  <si>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</si>
  <si>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</si>
  <si>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</si>
  <si>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</si>
  <si>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</si>
  <si>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</si>
  <si>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</si>
  <si>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</si>
  <si>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</si>
  <si>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</si>
  <si>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</si>
  <si>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</si>
  <si>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</si>
  <si>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</si>
  <si>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</si>
  <si>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</si>
  <si>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</si>
  <si>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</si>
  <si>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</si>
  <si>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</si>
  <si>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</si>
  <si>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</si>
  <si>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</si>
  <si>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</si>
  <si>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</si>
  <si>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</si>
  <si>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</si>
  <si>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</si>
  <si>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</si>
  <si>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</si>
  <si>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</si>
  <si>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</si>
  <si>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</si>
  <si>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</si>
  <si>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</si>
  <si>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</si>
  <si>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</si>
  <si>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</si>
  <si>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</si>
  <si>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</si>
  <si>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</si>
  <si>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</si>
  <si>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</si>
  <si>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</si>
  <si>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</si>
  <si>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</si>
  <si>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</si>
  <si>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</si>
  <si>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</si>
  <si>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</si>
  <si>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</si>
  <si>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</si>
  <si>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</si>
  <si>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</si>
  <si>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</si>
  <si>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</si>
  <si>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</si>
  <si>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</si>
  <si>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</si>
  <si>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</si>
  <si>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</si>
  <si>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</si>
  <si>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</si>
  <si>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</si>
  <si>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</si>
  <si>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</si>
  <si>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</si>
  <si>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</si>
  <si>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</si>
  <si>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</si>
  <si>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</si>
  <si>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</si>
  <si>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</si>
  <si>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</si>
  <si>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</si>
  <si>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</si>
  <si>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</si>
  <si>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</si>
  <si>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</si>
  <si>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</si>
  <si>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</si>
  <si>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</si>
  <si>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</si>
  <si>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</si>
  <si>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</si>
  <si>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</si>
  <si>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</si>
  <si>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</si>
  <si>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</si>
  <si>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</si>
  <si>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</si>
  <si>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</si>
  <si>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</si>
  <si>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</si>
  <si>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</si>
  <si>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</si>
  <si>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</si>
  <si>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</si>
  <si>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</si>
  <si>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</si>
  <si>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</si>
  <si>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</si>
  <si>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</si>
  <si>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</si>
  <si>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</si>
  <si>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</si>
  <si>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</si>
  <si>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</si>
  <si>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</si>
  <si>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</si>
  <si>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</si>
  <si>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</si>
  <si>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</si>
  <si>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</si>
  <si>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</si>
  <si>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</si>
  <si>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</si>
  <si>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</si>
  <si>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</si>
  <si>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</si>
  <si>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</si>
  <si>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</si>
  <si>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</si>
  <si>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</si>
  <si>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</si>
  <si>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</si>
  <si>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</si>
  <si>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</si>
  <si>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</si>
  <si>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</si>
  <si>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</si>
  <si>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</si>
  <si>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</si>
  <si>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</si>
  <si>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</si>
  <si>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</si>
  <si>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</si>
  <si>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</si>
  <si>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</si>
  <si>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</si>
  <si>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</si>
  <si>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</si>
  <si>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</si>
  <si>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</si>
  <si>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</si>
  <si>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</si>
  <si>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</si>
  <si>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</si>
  <si>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</si>
  <si>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</si>
  <si>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</si>
  <si>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</si>
  <si>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</si>
  <si>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</si>
  <si>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</si>
  <si>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</si>
  <si>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</si>
  <si>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</si>
  <si>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</si>
  <si>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</si>
  <si>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</si>
  <si>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</si>
  <si>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</si>
  <si>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</si>
  <si>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</si>
  <si>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</si>
  <si>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</si>
  <si>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</si>
  <si>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</si>
  <si>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</si>
  <si>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</si>
  <si>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</si>
  <si>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</si>
  <si>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</si>
  <si>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</si>
  <si>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</si>
  <si>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</si>
  <si>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</si>
  <si>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</si>
  <si>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</si>
  <si>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</si>
  <si>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</si>
  <si>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</si>
  <si>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</si>
  <si>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</si>
  <si>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</si>
  <si>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</si>
  <si>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</si>
  <si>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</si>
  <si>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</si>
  <si>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</si>
  <si>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</si>
  <si>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</si>
  <si>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</si>
  <si>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</si>
  <si>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</si>
  <si>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</si>
  <si>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</si>
  <si>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</si>
  <si>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</si>
  <si>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</si>
  <si>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</si>
  <si>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</si>
  <si>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</si>
  <si>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</si>
  <si>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</si>
  <si>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</si>
  <si>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</si>
  <si>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</si>
  <si>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</si>
  <si>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</si>
  <si>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</si>
  <si>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</si>
  <si>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</si>
  <si>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</si>
  <si>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</si>
  <si>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</si>
  <si>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</si>
  <si>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</si>
  <si>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</si>
  <si>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</si>
  <si>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</si>
  <si>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</si>
  <si>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</si>
  <si>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</si>
  <si>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</si>
  <si>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</si>
  <si>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</si>
  <si>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</si>
  <si>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</si>
  <si>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</si>
  <si>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</si>
  <si>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</si>
  <si>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</si>
  <si>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</si>
  <si>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</si>
  <si>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</si>
  <si>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</si>
  <si>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</si>
  <si>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</si>
  <si>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</si>
  <si>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</si>
  <si>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</si>
  <si>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</si>
  <si>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</si>
  <si>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</si>
  <si>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</si>
  <si>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</si>
  <si>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</si>
  <si>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</si>
  <si>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</si>
  <si>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</si>
  <si>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</si>
  <si>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</si>
  <si>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</si>
  <si>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</si>
  <si>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</si>
  <si>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</si>
  <si>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</si>
  <si>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</si>
  <si>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</si>
  <si>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</si>
  <si>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</si>
  <si>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</si>
  <si>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</si>
  <si>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</si>
  <si>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</si>
  <si>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</si>
  <si>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</si>
  <si>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</si>
  <si>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</si>
  <si>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</si>
  <si>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</si>
  <si>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</si>
  <si>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</si>
  <si>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</si>
  <si>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</si>
  <si>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</si>
  <si>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</si>
  <si>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</si>
  <si>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</si>
  <si>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</si>
  <si>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</si>
  <si>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</si>
  <si>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</si>
  <si>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</si>
  <si>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</si>
  <si>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</si>
  <si>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</si>
  <si>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</si>
  <si>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</si>
  <si>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</si>
  <si>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</si>
  <si>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</si>
  <si>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</si>
  <si>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</si>
  <si>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</si>
  <si>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</si>
  <si>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</si>
  <si>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</si>
  <si>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</si>
  <si>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</si>
  <si>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</si>
  <si>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</si>
  <si>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</si>
  <si>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</si>
  <si>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</si>
  <si>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</si>
  <si>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</si>
  <si>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</si>
  <si>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</si>
  <si>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</si>
  <si>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</si>
  <si>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</si>
  <si>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</si>
  <si>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</si>
  <si>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</si>
  <si>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</si>
  <si>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</si>
  <si>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</si>
  <si>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</si>
  <si>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</si>
  <si>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</si>
  <si>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</si>
  <si>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</si>
  <si>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</si>
  <si>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</si>
  <si>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</si>
  <si>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</si>
  <si>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</si>
  <si>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</si>
  <si>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</si>
  <si>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</si>
  <si>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</si>
  <si>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</si>
  <si>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</si>
  <si>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</si>
  <si>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</si>
  <si>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</si>
  <si>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</si>
  <si>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</si>
  <si>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</si>
  <si>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</si>
  <si>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</si>
  <si>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</si>
  <si>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</si>
  <si>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</si>
  <si>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</si>
  <si>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</si>
  <si>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</si>
  <si>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</si>
  <si>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</si>
  <si>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</si>
  <si>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</si>
  <si>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</si>
  <si>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</si>
  <si>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</si>
  <si>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</si>
  <si>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</si>
  <si>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</si>
  <si>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</si>
  <si>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</si>
  <si>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</si>
  <si>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</si>
  <si>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</si>
  <si>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</si>
  <si>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</si>
  <si>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</si>
  <si>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</si>
  <si>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</si>
  <si>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</si>
  <si>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</si>
  <si>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</si>
  <si>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</si>
  <si>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</si>
  <si>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</si>
  <si>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</si>
  <si>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</si>
  <si>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</si>
  <si>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</si>
  <si>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</si>
  <si>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</si>
  <si>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</si>
  <si>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</si>
  <si>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</si>
  <si>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</si>
  <si>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</si>
  <si>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</si>
  <si>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</si>
  <si>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</si>
  <si>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</si>
  <si>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</si>
  <si>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</si>
  <si>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</si>
  <si>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</si>
  <si>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</si>
  <si>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</si>
  <si>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</si>
  <si>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</si>
  <si>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</si>
  <si>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</si>
  <si>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</si>
  <si>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</si>
  <si>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</si>
  <si>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</si>
  <si>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</si>
  <si>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</si>
  <si>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</si>
  <si>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</si>
  <si>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</si>
  <si>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</si>
  <si>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</si>
  <si>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</si>
  <si>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</si>
  <si>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</si>
  <si>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</si>
  <si>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</si>
  <si>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</si>
  <si>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</si>
  <si>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</si>
  <si>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</si>
  <si>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</si>
  <si>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</si>
  <si>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</si>
  <si>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</si>
  <si>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</si>
  <si>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</si>
  <si>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</si>
  <si>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</si>
  <si>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</si>
  <si>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</si>
  <si>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</si>
  <si>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</si>
  <si>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</si>
  <si>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</si>
  <si>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</si>
  <si>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</si>
  <si>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</si>
  <si>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</si>
  <si>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</si>
  <si>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</si>
  <si>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</si>
  <si>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</si>
  <si>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</si>
  <si>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</si>
  <si>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</si>
  <si>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</si>
  <si>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</si>
  <si>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</si>
  <si>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</si>
  <si>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</si>
  <si>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</si>
  <si>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</si>
  <si>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</si>
  <si>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</si>
  <si>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</si>
  <si>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</si>
  <si>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</si>
  <si>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</si>
  <si>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</si>
  <si>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</si>
  <si>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</si>
  <si>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</si>
  <si>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</si>
  <si>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</si>
  <si>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</si>
  <si>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</si>
  <si>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</si>
  <si>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</si>
  <si>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</si>
  <si>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</si>
  <si>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</si>
  <si>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</si>
  <si>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</si>
  <si>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</si>
  <si>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</si>
  <si>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</si>
  <si>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</si>
  <si>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</si>
  <si>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</si>
  <si>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</si>
  <si>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</si>
  <si>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</si>
  <si>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</si>
  <si>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</si>
  <si>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</si>
  <si>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</si>
  <si>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</si>
  <si>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</si>
  <si>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</si>
  <si>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</si>
  <si>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</si>
  <si>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</si>
  <si>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</si>
  <si>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</si>
  <si>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</si>
  <si>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</si>
  <si>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</si>
  <si>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</si>
  <si>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</si>
  <si>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</si>
  <si>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</si>
  <si>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</si>
  <si>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</si>
  <si>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</si>
  <si>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</si>
  <si>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</si>
  <si>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</si>
  <si>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</si>
  <si>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</si>
  <si>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</si>
  <si>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</si>
  <si>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</si>
  <si>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</si>
  <si>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</si>
  <si>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</si>
  <si>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</si>
  <si>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</si>
  <si>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</si>
  <si>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</si>
  <si>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</si>
  <si>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</si>
  <si>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</si>
  <si>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</si>
  <si>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</si>
  <si>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</si>
  <si>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</si>
  <si>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</si>
  <si>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</si>
  <si>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</si>
  <si>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</si>
  <si>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</si>
  <si>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</si>
  <si>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</si>
  <si>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</si>
  <si>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</si>
  <si>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</si>
  <si>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</si>
  <si>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</si>
  <si>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</si>
  <si>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</si>
  <si>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</si>
  <si>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</si>
  <si>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</si>
  <si>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</si>
  <si>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</si>
  <si>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</si>
  <si>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</si>
  <si>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</si>
  <si>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</si>
  <si>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</si>
  <si>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</si>
  <si>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</si>
  <si>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</si>
  <si>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</si>
  <si>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</si>
  <si>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</si>
  <si>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</si>
  <si>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</si>
  <si>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</si>
  <si>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</si>
  <si>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</si>
  <si>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</si>
  <si>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</si>
  <si>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</si>
  <si>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</si>
  <si>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</si>
  <si>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</si>
  <si>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</si>
  <si>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</si>
  <si>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</si>
  <si>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</si>
  <si>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</si>
  <si>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</si>
  <si>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</si>
  <si>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</si>
  <si>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</si>
  <si>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</si>
  <si>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</si>
  <si>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</si>
  <si>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</si>
  <si>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</si>
  <si>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</si>
  <si>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</si>
  <si>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</si>
  <si>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</si>
  <si>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</si>
  <si>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</si>
  <si>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</si>
  <si>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</si>
  <si>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</si>
  <si>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</si>
  <si>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</si>
  <si>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</si>
  <si>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</si>
  <si>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</si>
  <si>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</si>
  <si>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</si>
  <si>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</si>
  <si>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</si>
  <si>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</si>
  <si>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</si>
  <si>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</si>
  <si>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</si>
  <si>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</si>
  <si>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</si>
  <si>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</si>
  <si>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</si>
  <si>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</si>
  <si>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</si>
  <si>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</si>
  <si>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</si>
  <si>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</si>
  <si>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</si>
  <si>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</si>
  <si>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</si>
  <si>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</si>
  <si>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</si>
  <si>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</si>
  <si>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</si>
  <si>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</si>
  <si>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</si>
  <si>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</si>
  <si>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</si>
  <si>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</si>
  <si>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</si>
  <si>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</si>
  <si>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</si>
  <si>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</si>
  <si>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</si>
  <si>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</si>
  <si>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</si>
  <si>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</si>
  <si>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</si>
  <si>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</si>
  <si>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</si>
  <si>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</si>
  <si>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</si>
  <si>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</si>
  <si>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</si>
  <si>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</si>
  <si>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</si>
  <si>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</si>
  <si>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</si>
  <si>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</si>
  <si>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</si>
  <si>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</si>
  <si>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</si>
  <si>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</si>
  <si>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</si>
  <si>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</si>
  <si>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</si>
  <si>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</si>
  <si>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</si>
  <si>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</si>
  <si>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</si>
  <si>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</si>
  <si>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</si>
  <si>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</si>
  <si>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</si>
  <si>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</si>
  <si>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</si>
  <si>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</si>
  <si>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</si>
  <si>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</si>
  <si>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</si>
  <si>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</si>
  <si>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</si>
  <si>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</si>
  <si>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</si>
  <si>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</si>
  <si>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</si>
  <si>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</si>
  <si>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</si>
  <si>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</si>
  <si>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</si>
  <si>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</si>
  <si>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</si>
  <si>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</si>
  <si>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</si>
  <si>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</si>
  <si>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</si>
  <si>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</si>
  <si>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</si>
  <si>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</si>
  <si>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</si>
  <si>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</si>
  <si>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</si>
  <si>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</si>
  <si>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</si>
  <si>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</si>
  <si>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</si>
  <si>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</si>
  <si>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</si>
  <si>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</si>
  <si>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</si>
  <si>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</si>
  <si>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</si>
  <si>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</si>
  <si>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</si>
  <si>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</si>
  <si>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</si>
  <si>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</si>
  <si>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</si>
  <si>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</si>
  <si>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</si>
  <si>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</si>
  <si>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</si>
  <si>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</si>
  <si>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</si>
  <si>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</si>
  <si>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</si>
  <si>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</si>
  <si>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</si>
  <si>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</si>
  <si>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</si>
  <si>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</si>
  <si>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</si>
  <si>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</si>
  <si>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</si>
  <si>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</si>
  <si>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</si>
  <si>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</si>
  <si>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</si>
  <si>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</si>
  <si>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</si>
  <si>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</si>
  <si>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</si>
  <si>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</si>
  <si>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</si>
  <si>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</si>
  <si>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</si>
  <si>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</si>
  <si>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</si>
  <si>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</si>
  <si>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</si>
  <si>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</si>
  <si>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</si>
  <si>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</si>
  <si>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</si>
  <si>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</si>
  <si>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</si>
  <si>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</si>
  <si>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</si>
  <si>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</si>
  <si>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</si>
  <si>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</si>
  <si>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</si>
  <si>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</si>
  <si>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</si>
  <si>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</si>
  <si>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</si>
  <si>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</si>
  <si>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</si>
  <si>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</si>
  <si>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</si>
  <si>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</si>
  <si>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</si>
  <si>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</si>
  <si>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</si>
  <si>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</si>
  <si>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</si>
  <si>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</si>
  <si>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</si>
  <si>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</si>
  <si>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</si>
  <si>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</si>
  <si>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</si>
  <si>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</si>
  <si>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</si>
  <si>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</si>
  <si>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</si>
  <si>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</si>
  <si>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</si>
  <si>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</si>
  <si>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</si>
  <si>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</si>
  <si>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</si>
  <si>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</si>
  <si>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</si>
  <si>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</si>
  <si>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</si>
  <si>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</si>
  <si>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</si>
  <si>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</si>
  <si>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</si>
  <si>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</si>
  <si>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</si>
  <si>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</si>
  <si>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</si>
  <si>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</si>
  <si>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</si>
  <si>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</si>
  <si>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</si>
  <si>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</si>
  <si>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</si>
  <si>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</si>
  <si>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</si>
  <si>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</si>
  <si>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</si>
  <si>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</si>
  <si>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</si>
  <si>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</si>
  <si>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</si>
  <si>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</si>
  <si>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</si>
  <si>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</si>
  <si>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</si>
  <si>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</si>
  <si>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</si>
  <si>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</si>
  <si>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</si>
  <si>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</si>
  <si>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</si>
  <si>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</si>
  <si>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</si>
  <si>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</si>
  <si>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</si>
  <si>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</si>
  <si>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</si>
  <si>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</si>
  <si>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</si>
  <si>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</si>
  <si>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</si>
  <si>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</si>
  <si>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</si>
  <si>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</si>
  <si>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</si>
  <si>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</si>
  <si>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</si>
  <si>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</si>
  <si>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</si>
  <si>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</si>
  <si>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</si>
  <si>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</si>
  <si>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</si>
  <si>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</si>
  <si>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</si>
  <si>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</si>
  <si>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</si>
  <si>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</si>
  <si>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</si>
  <si>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</si>
  <si>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</si>
  <si>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</si>
  <si>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</si>
  <si>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</si>
  <si>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</si>
  <si>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</si>
  <si>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</si>
  <si>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</si>
  <si>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</si>
  <si>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</si>
  <si>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</si>
  <si>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</si>
  <si>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</si>
  <si>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</si>
  <si>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</si>
  <si>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</si>
  <si>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</si>
  <si>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</si>
  <si>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</si>
  <si>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</si>
  <si>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</si>
  <si>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</si>
  <si>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</si>
  <si>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</si>
  <si>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</si>
  <si>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</si>
  <si>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</si>
  <si>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</si>
  <si>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</si>
  <si>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</si>
  <si>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</si>
  <si>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</si>
  <si>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</si>
  <si>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</si>
  <si>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</si>
  <si>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</si>
  <si>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</si>
  <si>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</si>
  <si>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</si>
  <si>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</si>
  <si>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</si>
  <si>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</si>
  <si>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</si>
  <si>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</si>
  <si>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</si>
  <si>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</si>
  <si>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</si>
  <si>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</si>
  <si>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</si>
  <si>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</si>
  <si>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</si>
  <si>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</si>
  <si>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</si>
  <si>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</si>
  <si>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</si>
  <si>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</si>
  <si>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</si>
  <si>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</si>
  <si>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</si>
  <si>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</si>
  <si>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</si>
  <si>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</si>
  <si>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</si>
  <si>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</si>
  <si>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</si>
  <si>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</si>
  <si>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</si>
  <si>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</si>
  <si>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</si>
  <si>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</si>
  <si>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</si>
  <si>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</si>
  <si>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</si>
  <si>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</si>
  <si>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</si>
  <si>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</si>
  <si>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</si>
  <si>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</si>
  <si>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</si>
  <si>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</si>
  <si>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</si>
  <si>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</si>
  <si>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</si>
  <si>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</si>
  <si>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</si>
  <si>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</si>
  <si>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</si>
  <si>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</si>
  <si>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</si>
  <si>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</si>
  <si>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</si>
  <si>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</si>
  <si>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</si>
  <si>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</si>
  <si>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</si>
  <si>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</si>
  <si>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</si>
  <si>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</si>
  <si>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</si>
  <si>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</si>
  <si>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</si>
  <si>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</si>
  <si>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</si>
  <si>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</si>
  <si>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</si>
  <si>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</si>
  <si>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</si>
  <si>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</si>
  <si>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</si>
  <si>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</si>
  <si>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</si>
  <si>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</si>
  <si>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</si>
  <si>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</si>
  <si>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</si>
  <si>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</si>
  <si>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</si>
  <si>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</si>
  <si>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</si>
  <si>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</si>
  <si>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</si>
  <si>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</si>
  <si>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</si>
  <si>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</si>
  <si>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</si>
  <si>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</si>
  <si>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</si>
  <si>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</si>
  <si>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</si>
  <si>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</si>
  <si>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</si>
  <si>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</si>
  <si>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</si>
  <si>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</si>
  <si>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</si>
  <si>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</si>
  <si>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</si>
  <si>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</si>
  <si>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</si>
  <si>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</si>
  <si>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</si>
  <si>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</si>
  <si>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</si>
  <si>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</si>
  <si>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</si>
  <si>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</si>
  <si>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</si>
  <si>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</si>
  <si>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</si>
  <si>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</si>
  <si>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</si>
  <si>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</si>
  <si>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</si>
  <si>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</si>
  <si>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</si>
  <si>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</si>
  <si>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</si>
  <si>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</si>
  <si>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</si>
  <si>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</si>
  <si>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</si>
  <si>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</si>
  <si>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</si>
  <si>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</si>
  <si>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</si>
  <si>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</si>
  <si>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</si>
  <si>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</si>
  <si>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</si>
  <si>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</si>
  <si>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</si>
  <si>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</si>
  <si>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</si>
  <si>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</si>
  <si>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</si>
  <si>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</si>
  <si>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</si>
  <si>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</si>
  <si>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</si>
  <si>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</si>
  <si>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</si>
  <si>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</si>
  <si>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</si>
  <si>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</si>
  <si>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</si>
  <si>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</si>
  <si>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</si>
  <si>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</si>
  <si>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</si>
  <si>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</si>
  <si>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</si>
  <si>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</si>
  <si>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</si>
  <si>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</si>
  <si>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</si>
  <si>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</si>
  <si>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</si>
  <si>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</si>
  <si>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</si>
  <si>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</si>
  <si>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</si>
  <si>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</si>
  <si>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</si>
  <si>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</si>
  <si>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</si>
  <si>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</si>
  <si>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</si>
  <si>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</si>
  <si>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</si>
  <si>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</si>
  <si>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</si>
  <si>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</si>
  <si>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</si>
  <si>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</si>
  <si>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</si>
  <si>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</si>
  <si>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</si>
  <si>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</si>
  <si>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</si>
  <si>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</si>
  <si>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</si>
  <si>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</si>
  <si>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</si>
  <si>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</si>
  <si>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</si>
  <si>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</si>
  <si>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</si>
  <si>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</si>
  <si>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</si>
  <si>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</si>
  <si>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</si>
  <si>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</si>
  <si>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</si>
  <si>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</si>
  <si>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</si>
  <si>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</si>
  <si>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</si>
  <si>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</si>
  <si>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</si>
  <si>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</si>
  <si>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</si>
  <si>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</si>
  <si>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</si>
  <si>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</si>
  <si>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</si>
  <si>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</si>
  <si>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</si>
  <si>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</si>
  <si>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</si>
  <si>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</si>
  <si>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</si>
  <si>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</si>
  <si>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</si>
  <si>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</si>
  <si>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</si>
  <si>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</si>
  <si>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</si>
  <si>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</si>
  <si>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</si>
  <si>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</si>
  <si>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</si>
  <si>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</si>
  <si>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</si>
  <si>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</si>
  <si>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</si>
  <si>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</si>
  <si>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</si>
  <si>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</si>
  <si>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</si>
  <si>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</si>
  <si>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</si>
  <si>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</si>
  <si>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</si>
  <si>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</si>
  <si>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</si>
  <si>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</si>
  <si>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</si>
  <si>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</si>
  <si>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</si>
  <si>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</si>
  <si>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</si>
  <si>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</si>
  <si>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</si>
  <si>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</si>
  <si>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</si>
  <si>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</si>
  <si>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</si>
  <si>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</si>
  <si>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</si>
  <si>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</si>
  <si>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</si>
  <si>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</si>
  <si>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</si>
  <si>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</si>
  <si>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</si>
  <si>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</si>
  <si>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</si>
  <si>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</si>
  <si>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</si>
  <si>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</si>
  <si>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</si>
  <si>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</si>
  <si>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</si>
  <si>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</si>
  <si>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</si>
  <si>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</si>
  <si>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</si>
  <si>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</si>
  <si>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</si>
  <si>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</si>
  <si>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</si>
  <si>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</si>
  <si>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</si>
  <si>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</si>
  <si>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</si>
  <si>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</si>
  <si>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</si>
  <si>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</si>
  <si>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</si>
  <si>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</si>
  <si>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</si>
  <si>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</si>
  <si>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</si>
  <si>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</si>
  <si>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</si>
  <si>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</si>
  <si>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</si>
  <si>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</si>
  <si>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</si>
  <si>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</si>
  <si>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</si>
  <si>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</si>
  <si>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</si>
  <si>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</si>
  <si>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</si>
  <si>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</si>
  <si>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</si>
  <si>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</si>
  <si>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</si>
  <si>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</si>
  <si>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</si>
  <si>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</si>
  <si>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</si>
  <si>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</si>
  <si>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</si>
  <si>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</si>
  <si>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</si>
  <si>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</si>
  <si>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</si>
  <si>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</si>
  <si>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</si>
  <si>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</si>
  <si>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</si>
  <si>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</si>
  <si>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</si>
  <si>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</si>
  <si>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</si>
  <si>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</si>
  <si>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</si>
  <si>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</si>
  <si>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</si>
  <si>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</si>
  <si>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</si>
  <si>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</si>
  <si>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</si>
  <si>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</si>
  <si>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</si>
  <si>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</si>
  <si>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</si>
  <si>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</si>
  <si>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</si>
  <si>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</si>
  <si>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</si>
  <si>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</si>
  <si>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</si>
  <si>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</si>
  <si>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</si>
  <si>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</si>
  <si>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</si>
  <si>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</si>
  <si>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</si>
  <si>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</si>
  <si>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</si>
  <si>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</si>
  <si>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</si>
  <si>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</si>
  <si>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</si>
  <si>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</si>
  <si>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</si>
  <si>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</si>
  <si>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</si>
  <si>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</si>
  <si>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</si>
  <si>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</si>
  <si>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</si>
  <si>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</si>
  <si>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</si>
  <si>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</si>
  <si>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</si>
  <si>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</si>
  <si>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</si>
  <si>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</si>
  <si>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</si>
  <si>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</si>
  <si>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</si>
  <si>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</si>
  <si>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</si>
  <si>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</si>
  <si>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</si>
  <si>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</si>
  <si>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</si>
  <si>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</si>
  <si>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</si>
  <si>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</si>
  <si>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</si>
  <si>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</si>
  <si>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</si>
  <si>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</si>
  <si>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</si>
  <si>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</si>
  <si>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</si>
  <si>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</si>
  <si>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</si>
  <si>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</si>
  <si>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</si>
  <si>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</si>
  <si>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</si>
  <si>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</si>
  <si>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</si>
  <si>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</si>
  <si>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</si>
  <si>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</si>
  <si>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</si>
  <si>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</si>
  <si>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</si>
  <si>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</si>
  <si>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</si>
  <si>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</si>
  <si>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</si>
  <si>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</si>
  <si>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</si>
  <si>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</si>
  <si>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</si>
  <si>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</si>
  <si>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</si>
  <si>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</si>
  <si>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</si>
  <si>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</si>
  <si>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</si>
  <si>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</si>
  <si>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</si>
  <si>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</si>
  <si>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</si>
  <si>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</si>
  <si>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</si>
  <si>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</si>
  <si>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</si>
  <si>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</si>
  <si>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</si>
  <si>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</si>
  <si>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</si>
  <si>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</si>
  <si>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</si>
  <si>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</si>
  <si>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</si>
  <si>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</si>
  <si>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</si>
  <si>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</si>
  <si>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</si>
  <si>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</si>
  <si>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</si>
  <si>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</si>
  <si>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</si>
  <si>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</si>
  <si>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</si>
  <si>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</si>
  <si>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</si>
  <si>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</si>
  <si>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</si>
  <si>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</si>
  <si>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</si>
  <si>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</si>
  <si>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</si>
  <si>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</si>
  <si>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</si>
  <si>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</si>
  <si>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</si>
  <si>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</si>
  <si>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</si>
  <si>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</si>
  <si>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</si>
  <si>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</si>
  <si>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</si>
  <si>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</si>
  <si>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</si>
  <si>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</si>
  <si>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</si>
  <si>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</si>
  <si>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</si>
  <si>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</si>
  <si>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</si>
  <si>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</si>
  <si>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</si>
  <si>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</si>
  <si>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</si>
  <si>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</si>
  <si>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</si>
  <si>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</si>
  <si>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</si>
  <si>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</si>
  <si>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</si>
  <si>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</si>
  <si>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</si>
  <si>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</si>
  <si>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</si>
  <si>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</si>
  <si>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</si>
  <si>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</si>
  <si>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</si>
  <si>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</si>
  <si>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</si>
  <si>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</si>
  <si>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</si>
  <si>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</si>
  <si>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</si>
  <si>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</si>
  <si>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</si>
  <si>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</si>
  <si>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</si>
  <si>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</si>
  <si>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</si>
  <si>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</si>
  <si>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</si>
  <si>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</si>
  <si>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</si>
  <si>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</si>
  <si>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</si>
  <si>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</si>
  <si>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</si>
  <si>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</si>
  <si>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</si>
  <si>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</si>
  <si>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</si>
  <si>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</si>
  <si>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</si>
  <si>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</si>
  <si>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</si>
  <si>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</si>
  <si>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</si>
  <si>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</si>
  <si>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</si>
  <si>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</si>
  <si>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</si>
  <si>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</si>
  <si>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</si>
  <si>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</si>
  <si>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</si>
  <si>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</si>
  <si>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</si>
  <si>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</si>
  <si>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</si>
  <si>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</si>
  <si>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</si>
  <si>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</si>
  <si>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</si>
  <si>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</si>
  <si>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</si>
  <si>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</si>
  <si>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</si>
  <si>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</si>
  <si>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</si>
  <si>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</si>
  <si>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</si>
  <si>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</si>
  <si>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</si>
  <si>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</si>
  <si>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</si>
  <si>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</si>
  <si>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</si>
  <si>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</si>
  <si>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</si>
  <si>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</si>
  <si>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</si>
  <si>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</si>
  <si>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</si>
  <si>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</si>
  <si>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</si>
  <si>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</si>
  <si>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</si>
  <si>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</si>
  <si>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</si>
  <si>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</si>
  <si>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</si>
  <si>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</si>
  <si>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</si>
  <si>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</si>
  <si>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</si>
  <si>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</si>
  <si>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</si>
  <si>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</si>
  <si>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</si>
  <si>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</si>
  <si>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</si>
  <si>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</si>
  <si>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</si>
  <si>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</si>
  <si>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</si>
  <si>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</si>
  <si>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</si>
  <si>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</si>
  <si>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</si>
  <si>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</si>
  <si>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</si>
  <si>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</si>
  <si>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</si>
  <si>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</si>
  <si>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</si>
  <si>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</si>
  <si>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</si>
  <si>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</si>
  <si>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</si>
  <si>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</si>
  <si>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</si>
  <si>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</si>
  <si>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</si>
  <si>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</si>
  <si>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</si>
  <si>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</si>
  <si>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</si>
  <si>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</si>
  <si>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</si>
  <si>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</si>
  <si>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</si>
  <si>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</si>
  <si>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</si>
  <si>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</si>
  <si>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</si>
  <si>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</si>
  <si>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</si>
  <si>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</si>
  <si>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</si>
  <si>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</si>
  <si>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</si>
  <si>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</si>
  <si>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</si>
  <si>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</si>
  <si>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</si>
  <si>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</si>
  <si>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</si>
  <si>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</si>
  <si>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</si>
  <si>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</si>
  <si>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</si>
  <si>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</si>
  <si>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</si>
  <si>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</si>
  <si>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</si>
  <si>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</si>
  <si>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</si>
  <si>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</si>
  <si>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</si>
  <si>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</si>
  <si>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</si>
  <si>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</si>
  <si>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</si>
  <si>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</si>
  <si>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</si>
  <si>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</si>
  <si>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</si>
  <si>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</si>
  <si>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</si>
  <si>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</si>
  <si>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</si>
  <si>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</si>
  <si>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</si>
  <si>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</si>
  <si>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</si>
  <si>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</si>
  <si>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</si>
  <si>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</si>
  <si>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</si>
  <si>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</si>
  <si>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</si>
  <si>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</si>
  <si>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</si>
  <si>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</si>
  <si>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</si>
  <si>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</si>
  <si>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</si>
  <si>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</si>
  <si>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</si>
  <si>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</si>
  <si>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</si>
  <si>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</si>
  <si>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</si>
  <si>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</si>
  <si>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</si>
  <si>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</si>
  <si>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</si>
  <si>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</si>
  <si>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</si>
  <si>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</si>
  <si>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</si>
  <si>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</si>
  <si>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</si>
  <si>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</si>
  <si>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</si>
  <si>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</si>
  <si>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</si>
  <si>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</si>
  <si>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</si>
  <si>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</si>
  <si>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</si>
  <si>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</si>
  <si>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</si>
  <si>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</si>
  <si>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</si>
  <si>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</si>
  <si>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</si>
  <si>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</si>
  <si>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</si>
  <si>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</si>
  <si>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</si>
  <si>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</si>
  <si>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</si>
  <si>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</si>
  <si>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</si>
  <si>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</si>
  <si>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</si>
  <si>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</si>
  <si>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</si>
  <si>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</si>
  <si>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</si>
  <si>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</si>
  <si>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</si>
  <si>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</si>
  <si>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</si>
  <si>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</si>
  <si>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</si>
  <si>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</si>
  <si>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</si>
  <si>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</si>
  <si>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</si>
  <si>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</si>
  <si>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</si>
  <si>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</si>
  <si>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</si>
  <si>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</si>
  <si>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</si>
  <si>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</si>
  <si>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</si>
  <si>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</si>
  <si>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</si>
  <si>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</si>
  <si>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</si>
  <si>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</si>
  <si>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</si>
  <si>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</si>
  <si>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</si>
  <si>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</si>
  <si>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</si>
  <si>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</si>
  <si>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</si>
  <si>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</si>
  <si>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</si>
  <si>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</si>
  <si>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</si>
  <si>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</si>
  <si>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</si>
  <si>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</si>
  <si>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</si>
  <si>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</si>
  <si>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</si>
  <si>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</si>
  <si>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</si>
  <si>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</si>
  <si>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</si>
  <si>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</si>
  <si>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</si>
  <si>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</si>
  <si>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</si>
  <si>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</si>
  <si>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</si>
  <si>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</si>
  <si>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</si>
  <si>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</si>
  <si>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</si>
  <si>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</si>
  <si>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</si>
  <si>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</si>
  <si>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</si>
  <si>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</si>
  <si>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</si>
  <si>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</si>
  <si>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</si>
  <si>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</si>
  <si>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</si>
  <si>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</si>
  <si>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</si>
  <si>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</si>
  <si>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</si>
  <si>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</si>
  <si>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</si>
  <si>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</si>
  <si>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</si>
  <si>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</si>
  <si>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</si>
  <si>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</si>
  <si>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</si>
  <si>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</si>
  <si>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</si>
  <si>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</si>
  <si>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</si>
  <si>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</si>
  <si>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</si>
  <si>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</si>
  <si>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</si>
  <si>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</si>
  <si>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</si>
  <si>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</si>
  <si>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</si>
  <si>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</si>
  <si>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</si>
  <si>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</si>
  <si>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</si>
  <si>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</si>
  <si>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</si>
  <si>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</si>
  <si>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</si>
  <si>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</si>
  <si>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</si>
  <si>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</si>
  <si>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</si>
  <si>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</si>
  <si>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</si>
  <si>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</si>
  <si>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</si>
  <si>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</si>
  <si>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</si>
  <si>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</si>
  <si>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</si>
  <si>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</si>
  <si>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</si>
  <si>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</si>
  <si>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</si>
  <si>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</si>
  <si>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</si>
  <si>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</si>
  <si>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</si>
  <si>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</si>
  <si>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</si>
  <si>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</si>
  <si>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</si>
  <si>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</si>
  <si>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</si>
  <si>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</si>
  <si>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</si>
  <si>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</si>
  <si>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</si>
  <si>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</si>
  <si>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</si>
  <si>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</si>
  <si>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</si>
  <si>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</si>
  <si>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</si>
  <si>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</si>
  <si>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</si>
  <si>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</si>
  <si>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</si>
  <si>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</si>
  <si>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</si>
  <si>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</si>
  <si>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</si>
  <si>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</si>
  <si>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</si>
  <si>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</si>
  <si>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</si>
  <si>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</si>
  <si>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</si>
  <si>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</si>
  <si>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</si>
  <si>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</si>
  <si>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</si>
  <si>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</si>
  <si>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</si>
  <si>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</si>
  <si>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</si>
  <si>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</si>
  <si>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</si>
  <si>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</si>
  <si>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</si>
  <si>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</si>
  <si>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</si>
  <si>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</si>
  <si>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</si>
  <si>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</si>
  <si>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</si>
  <si>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</si>
  <si>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</si>
  <si>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</si>
  <si>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</si>
  <si>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</si>
  <si>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</si>
  <si>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</si>
  <si>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</si>
  <si>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</si>
  <si>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</si>
  <si>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</si>
  <si>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</si>
  <si>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</si>
  <si>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</si>
  <si>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</si>
  <si>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</si>
  <si>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</si>
  <si>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</si>
  <si>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</si>
  <si>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</si>
  <si>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</si>
  <si>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</si>
  <si>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</si>
  <si>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</si>
  <si>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</si>
  <si>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</si>
  <si>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</si>
  <si>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</si>
  <si>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</si>
  <si>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</si>
  <si>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</si>
  <si>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</si>
  <si>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</si>
  <si>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</si>
  <si>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</si>
  <si>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</si>
  <si>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</si>
  <si>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</si>
  <si>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</si>
  <si>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</si>
  <si>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</si>
  <si>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</si>
  <si>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</si>
  <si>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</si>
  <si>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</si>
  <si>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</si>
  <si>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</si>
  <si>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</si>
  <si>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</si>
  <si>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</si>
  <si>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</si>
  <si>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</si>
  <si>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</si>
  <si>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</si>
  <si>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</si>
  <si>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</si>
  <si>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</si>
  <si>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</si>
  <si>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</si>
  <si>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</si>
  <si>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</si>
  <si>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</si>
  <si>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</si>
  <si>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</si>
  <si>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</si>
  <si>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</si>
  <si>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</si>
  <si>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</si>
  <si>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</si>
  <si>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</si>
  <si>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</si>
  <si>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</si>
  <si>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</si>
  <si>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</si>
  <si>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</si>
  <si>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</si>
  <si>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</si>
  <si>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</si>
  <si>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</si>
  <si>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</si>
  <si>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</si>
  <si>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</si>
  <si>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</si>
  <si>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</si>
  <si>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</si>
  <si>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</si>
  <si>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</si>
  <si>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</si>
  <si>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</si>
  <si>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</si>
  <si>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</si>
  <si>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</si>
  <si>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</si>
  <si>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</si>
  <si>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</si>
  <si>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</si>
  <si>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</si>
  <si>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</si>
  <si>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</si>
  <si>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</si>
  <si>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</si>
  <si>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</si>
  <si>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</si>
  <si>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</si>
  <si>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</si>
  <si>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</si>
  <si>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</si>
  <si>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</si>
  <si>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</si>
  <si>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</si>
  <si>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</si>
  <si>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</si>
  <si>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</si>
  <si>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</si>
  <si>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</si>
  <si>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</si>
  <si>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</si>
  <si>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</si>
  <si>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</si>
  <si>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</si>
  <si>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</si>
  <si>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</si>
  <si>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</si>
  <si>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</si>
  <si>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</si>
  <si>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</si>
  <si>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</si>
  <si>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</si>
  <si>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</si>
  <si>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</si>
  <si>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</si>
  <si>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</si>
  <si>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</si>
  <si>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</si>
  <si>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</si>
  <si>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</si>
  <si>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</si>
  <si>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</si>
  <si>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</si>
  <si>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</si>
  <si>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</si>
  <si>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</si>
  <si>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</si>
  <si>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</si>
  <si>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</si>
  <si>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</si>
  <si>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</si>
  <si>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</si>
  <si>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</si>
  <si>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</si>
  <si>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</si>
  <si>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</si>
  <si>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</si>
  <si>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</si>
  <si>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</si>
  <si>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</si>
  <si>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</si>
  <si>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</si>
  <si>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</si>
  <si>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</si>
  <si>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</si>
  <si>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</si>
  <si>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</si>
  <si>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</si>
  <si>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</si>
  <si>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</si>
  <si>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</si>
  <si>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</si>
  <si>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</si>
  <si>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</si>
  <si>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</si>
  <si>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</si>
  <si>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</si>
  <si>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</si>
  <si>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</si>
  <si>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</si>
  <si>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</si>
  <si>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</si>
  <si>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</si>
  <si>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</si>
  <si>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</si>
  <si>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</si>
  <si>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</si>
  <si>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</si>
  <si>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</si>
  <si>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</si>
  <si>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</si>
  <si>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</si>
  <si>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</si>
  <si>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</si>
  <si>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</si>
  <si>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</si>
  <si>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</si>
  <si>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</si>
  <si>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</si>
  <si>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</si>
  <si>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</si>
  <si>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</si>
  <si>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</si>
  <si>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</si>
  <si>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</si>
  <si>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</si>
  <si>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</si>
  <si>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</si>
  <si>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</si>
  <si>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</si>
  <si>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</si>
  <si>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</si>
  <si>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</si>
  <si>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</si>
  <si>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</si>
  <si>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</si>
  <si>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</si>
  <si>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</si>
  <si>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</si>
  <si>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</si>
  <si>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</si>
  <si>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</si>
  <si>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</si>
  <si>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</si>
  <si>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</si>
  <si>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</si>
  <si>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</si>
  <si>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</si>
  <si>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</si>
  <si>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</si>
  <si>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</si>
  <si>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</si>
  <si>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</si>
  <si>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</si>
  <si>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</si>
  <si>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</si>
  <si>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</si>
  <si>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</si>
  <si>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</si>
  <si>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</si>
  <si>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</si>
  <si>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</si>
  <si>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</si>
  <si>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</si>
  <si>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</si>
  <si>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</si>
  <si>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</si>
  <si>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</si>
  <si>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</si>
  <si>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</si>
  <si>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</si>
  <si>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</si>
  <si>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</si>
  <si>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</si>
  <si>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</si>
  <si>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</si>
  <si>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</si>
  <si>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</si>
  <si>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</si>
  <si>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</si>
  <si>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</si>
  <si>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</si>
  <si>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</si>
  <si>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</si>
  <si>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</si>
  <si>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</si>
  <si>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</si>
  <si>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</si>
  <si>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</si>
  <si>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</si>
  <si>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</si>
  <si>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</si>
  <si>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</si>
  <si>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</si>
  <si>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</si>
  <si>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</si>
  <si>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</si>
  <si>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</si>
  <si>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</si>
  <si>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</si>
  <si>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</si>
  <si>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</si>
  <si>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</si>
  <si>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</si>
  <si>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</si>
  <si>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</si>
  <si>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</si>
  <si>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</si>
  <si>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</si>
  <si>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</si>
  <si>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</si>
  <si>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</si>
  <si>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</si>
  <si>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</si>
  <si>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</si>
  <si>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</si>
  <si>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</si>
  <si>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</si>
  <si>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</si>
  <si>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</si>
  <si>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</si>
  <si>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</si>
  <si>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</si>
  <si>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</si>
  <si>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</si>
  <si>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</si>
  <si>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</si>
  <si>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</si>
  <si>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</si>
  <si>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</si>
  <si>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</si>
  <si>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</si>
  <si>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</si>
  <si>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</si>
  <si>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</si>
  <si>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</si>
  <si>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</si>
  <si>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</si>
  <si>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</si>
  <si>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</si>
  <si>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</si>
  <si>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</si>
  <si>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</si>
  <si>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</si>
  <si>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</si>
  <si>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</si>
  <si>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</si>
  <si>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</si>
  <si>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</si>
  <si>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</si>
  <si>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</si>
  <si>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</si>
  <si>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</si>
  <si>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</si>
  <si>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</si>
  <si>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</si>
  <si>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</si>
  <si>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</si>
  <si>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</si>
  <si>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</si>
  <si>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</si>
  <si>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</si>
  <si>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</si>
  <si>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</si>
  <si>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</si>
  <si>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</si>
  <si>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</si>
  <si>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</si>
  <si>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</si>
  <si>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</si>
  <si>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</si>
  <si>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</si>
  <si>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</si>
  <si>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</si>
  <si>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</si>
  <si>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</si>
  <si>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</si>
  <si>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</si>
  <si>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</si>
  <si>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</si>
  <si>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</si>
  <si>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</si>
  <si>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</si>
  <si>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</si>
  <si>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</si>
  <si>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</si>
  <si>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</si>
  <si>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</si>
  <si>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</si>
  <si>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</si>
  <si>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</si>
  <si>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</si>
  <si>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</si>
  <si>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</si>
  <si>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</si>
  <si>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</si>
  <si>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</si>
  <si>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</si>
  <si>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</si>
  <si>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</si>
  <si>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</si>
  <si>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</si>
  <si>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</si>
  <si>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</si>
  <si>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</si>
  <si>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</si>
  <si>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</si>
  <si>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</si>
  <si>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</si>
  <si>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</si>
  <si>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</si>
  <si>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</si>
  <si>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</si>
  <si>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</si>
  <si>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</si>
  <si>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</si>
  <si>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</si>
  <si>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</si>
  <si>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</si>
  <si>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</si>
  <si>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</si>
  <si>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</si>
  <si>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</si>
  <si>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</si>
  <si>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</si>
  <si>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</si>
  <si>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</si>
  <si>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</si>
  <si>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</si>
  <si>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</si>
  <si>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</si>
  <si>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</si>
  <si>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</si>
  <si>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</si>
  <si>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</si>
  <si>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</si>
  <si>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</si>
  <si>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</si>
  <si>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</si>
  <si>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</si>
  <si>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</si>
  <si>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</si>
  <si>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</si>
  <si>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</si>
  <si>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</si>
  <si>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</si>
  <si>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</si>
  <si>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</si>
  <si>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</si>
  <si>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</si>
  <si>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</si>
  <si>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</si>
  <si>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</si>
  <si>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</si>
  <si>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</si>
  <si>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</si>
  <si>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</si>
  <si>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</si>
  <si>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</si>
  <si>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</si>
  <si>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</si>
  <si>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</si>
  <si>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</si>
  <si>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</si>
  <si>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</si>
  <si>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</si>
  <si>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</si>
  <si>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</si>
  <si>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</si>
  <si>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</si>
  <si>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</si>
  <si>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</si>
  <si>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</si>
  <si>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</si>
  <si>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</si>
  <si>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</si>
  <si>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</si>
  <si>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</si>
  <si>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</si>
  <si>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</si>
  <si>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</si>
  <si>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</si>
  <si>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</si>
  <si>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</si>
  <si>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</si>
  <si>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</si>
  <si>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</si>
  <si>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</si>
  <si>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</si>
  <si>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</si>
  <si>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</si>
  <si>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</si>
  <si>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</si>
  <si>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</si>
  <si>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</si>
  <si>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</si>
  <si>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</si>
  <si>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</si>
  <si>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</si>
  <si>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</si>
  <si>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</si>
  <si>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</si>
  <si>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</si>
  <si>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</si>
  <si>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</si>
  <si>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</si>
  <si>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</si>
  <si>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</si>
  <si>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</si>
  <si>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</si>
  <si>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</si>
  <si>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</si>
  <si>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</si>
  <si>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</si>
  <si>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</si>
  <si>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</si>
  <si>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</si>
  <si>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</si>
  <si>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</si>
  <si>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</si>
  <si>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</si>
  <si>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</si>
  <si>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</si>
  <si>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</si>
  <si>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</si>
  <si>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</si>
  <si>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</si>
  <si>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</si>
  <si>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</si>
  <si>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</si>
  <si>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</si>
  <si>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</si>
  <si>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</si>
  <si>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</si>
  <si>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</si>
  <si>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</si>
  <si>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</si>
  <si>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</si>
  <si>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</si>
  <si>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</si>
  <si>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</si>
  <si>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</si>
  <si>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</si>
  <si>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</si>
  <si>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</si>
  <si>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</si>
  <si>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</si>
  <si>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</si>
  <si>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</si>
  <si>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</si>
  <si>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</si>
  <si>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</si>
  <si>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</si>
  <si>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</si>
  <si>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</si>
  <si>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</si>
  <si>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</si>
  <si>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</si>
  <si>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</si>
  <si>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</si>
  <si>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</si>
  <si>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</si>
  <si>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</si>
  <si>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</si>
  <si>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</si>
  <si>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</si>
  <si>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</si>
  <si>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</si>
  <si>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</si>
  <si>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</si>
  <si>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</si>
  <si>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</si>
  <si>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</si>
  <si>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</si>
  <si>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</si>
  <si>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</si>
  <si>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</si>
  <si>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</si>
  <si>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</si>
  <si>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</si>
  <si>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</si>
  <si>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</si>
  <si>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</si>
  <si>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</si>
  <si>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</si>
  <si>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</si>
  <si>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</si>
  <si>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</si>
  <si>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</si>
  <si>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</si>
  <si>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</si>
  <si>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</si>
  <si>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</si>
  <si>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</si>
  <si>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</si>
  <si>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</si>
  <si>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</si>
  <si>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</si>
  <si>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</si>
  <si>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</si>
  <si>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</si>
  <si>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</si>
  <si>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</si>
  <si>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</si>
  <si>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</si>
  <si>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</si>
  <si>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</si>
  <si>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</si>
  <si>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</si>
  <si>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</si>
  <si>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</si>
  <si>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</si>
  <si>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</si>
  <si>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</si>
  <si>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</si>
  <si>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</si>
  <si>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</si>
  <si>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</si>
  <si>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</si>
  <si>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</si>
  <si>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</si>
  <si>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</si>
  <si>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</si>
  <si>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</si>
  <si>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</si>
  <si>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</si>
  <si>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</si>
  <si>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</si>
  <si>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</si>
  <si>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</si>
  <si>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</si>
  <si>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</si>
  <si>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</si>
  <si>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</si>
  <si>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</si>
  <si>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</si>
  <si>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</si>
  <si>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</si>
  <si>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</si>
  <si>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</si>
  <si>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</si>
  <si>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</si>
  <si>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</si>
  <si>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</si>
  <si>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</si>
  <si>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</si>
  <si>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</si>
  <si>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</si>
  <si>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</si>
  <si>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</si>
  <si>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</si>
  <si>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</si>
  <si>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</si>
  <si>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</si>
  <si>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</si>
  <si>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</si>
  <si>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</si>
  <si>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</si>
  <si>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</si>
  <si>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</si>
  <si>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</si>
  <si>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</si>
  <si>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</si>
  <si>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</si>
  <si>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</si>
  <si>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</si>
  <si>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</si>
  <si>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</si>
  <si>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</si>
  <si>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</si>
  <si>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</si>
  <si>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</si>
  <si>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</si>
  <si>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</si>
  <si>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</si>
  <si>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</si>
  <si>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</si>
  <si>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</si>
  <si>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</si>
  <si>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</si>
  <si>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</si>
  <si>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</si>
  <si>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</si>
  <si>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</si>
  <si>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</si>
  <si>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</si>
  <si>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</si>
  <si>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</si>
  <si>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</si>
  <si>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</si>
  <si>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</si>
  <si>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</si>
  <si>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</si>
  <si>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</si>
  <si>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</si>
  <si>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</si>
  <si>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</si>
  <si>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</si>
  <si>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</si>
  <si>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</si>
  <si>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</si>
  <si>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</si>
  <si>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</si>
  <si>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</si>
  <si>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</si>
  <si>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</si>
  <si>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</si>
  <si>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</si>
  <si>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</si>
  <si>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</si>
  <si>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</si>
  <si>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</si>
  <si>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</si>
  <si>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</si>
  <si>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</si>
  <si>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</si>
  <si>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</si>
  <si>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</si>
  <si>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</si>
  <si>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</si>
  <si>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</si>
  <si>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</si>
  <si>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</si>
  <si>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</si>
  <si>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</si>
  <si>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</si>
  <si>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</si>
  <si>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</si>
  <si>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</si>
  <si>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</si>
  <si>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</si>
  <si>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</si>
  <si>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</si>
  <si>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</si>
  <si>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</si>
  <si>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</si>
  <si>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</si>
  <si>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</si>
  <si>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</si>
  <si>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</si>
  <si>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</si>
  <si>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</si>
  <si>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</si>
  <si>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</si>
  <si>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</si>
  <si>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</si>
  <si>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</si>
  <si>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</si>
  <si>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</si>
  <si>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</si>
  <si>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</si>
  <si>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</si>
  <si>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</si>
  <si>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</si>
  <si>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</si>
  <si>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</si>
  <si>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</si>
  <si>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</si>
  <si>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</si>
  <si>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</si>
  <si>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</si>
  <si>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</si>
  <si>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</si>
  <si>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</si>
  <si>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</si>
  <si>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</si>
  <si>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</si>
  <si>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</si>
  <si>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</si>
  <si>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</si>
  <si>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</si>
  <si>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</si>
  <si>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</si>
  <si>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</si>
  <si>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</si>
  <si>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</si>
  <si>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</si>
  <si>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</si>
  <si>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</si>
  <si>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</si>
  <si>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</si>
  <si>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</si>
  <si>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</si>
  <si>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</si>
  <si>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</si>
  <si>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</si>
  <si>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</si>
  <si>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</si>
  <si>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</si>
  <si>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</si>
  <si>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</si>
  <si>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</si>
  <si>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</si>
  <si>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</si>
  <si>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</si>
  <si>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</si>
  <si>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</si>
  <si>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</si>
  <si>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</si>
  <si>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</si>
  <si>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</si>
  <si>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</si>
  <si>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</si>
  <si>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</si>
  <si>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</si>
  <si>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</si>
  <si>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</si>
  <si>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</si>
  <si>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</si>
  <si>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</si>
  <si>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</si>
  <si>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</si>
  <si>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</si>
  <si>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</si>
  <si>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</si>
  <si>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</si>
  <si>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</si>
  <si>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</si>
  <si>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</si>
  <si>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</si>
  <si>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</si>
  <si>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</si>
  <si>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</si>
  <si>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</si>
  <si>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</si>
  <si>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</si>
  <si>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</si>
  <si>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</si>
  <si>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</si>
  <si>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</si>
  <si>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</si>
  <si>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</si>
  <si>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</si>
  <si>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</si>
  <si>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</si>
  <si>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</si>
  <si>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</si>
  <si>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</si>
  <si>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</si>
  <si>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</si>
  <si>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</si>
  <si>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</si>
  <si>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</si>
  <si>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</si>
  <si>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</si>
  <si>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</si>
  <si>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</si>
  <si>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</si>
  <si>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</si>
  <si>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</si>
  <si>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</si>
  <si>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</si>
  <si>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</si>
  <si>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</si>
  <si>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</si>
  <si>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</si>
  <si>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</si>
  <si>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</si>
  <si>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</si>
  <si>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</si>
  <si>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</si>
  <si>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</si>
  <si>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</si>
  <si>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</si>
  <si>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</si>
  <si>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</si>
  <si>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</si>
  <si>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</si>
  <si>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</si>
  <si>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</si>
  <si>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</si>
  <si>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</si>
  <si>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</si>
  <si>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</si>
  <si>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</si>
  <si>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</si>
  <si>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</si>
  <si>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</si>
  <si>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</si>
  <si>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</si>
  <si>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</si>
  <si>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</si>
  <si>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</si>
  <si>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</si>
  <si>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</si>
  <si>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</si>
  <si>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</si>
  <si>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</si>
  <si>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</si>
  <si>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</si>
  <si>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</si>
  <si>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</si>
  <si>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</si>
  <si>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</si>
  <si>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</si>
  <si>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</si>
  <si>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</si>
  <si>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</si>
  <si>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</si>
  <si>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</si>
  <si>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</si>
  <si>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</si>
  <si>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</si>
  <si>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</si>
  <si>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</si>
  <si>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</si>
  <si>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</si>
  <si>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</si>
  <si>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</si>
  <si>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</si>
  <si>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</si>
  <si>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</si>
  <si>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</si>
  <si>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</si>
  <si>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</si>
  <si>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</si>
  <si>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</si>
  <si>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</si>
  <si>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</si>
  <si>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</si>
  <si>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</si>
  <si>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</si>
  <si>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</si>
  <si>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</si>
  <si>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</si>
  <si>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</si>
  <si>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</si>
  <si>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</si>
  <si>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</si>
  <si>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</si>
  <si>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</si>
  <si>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</si>
  <si>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</si>
  <si>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</si>
  <si>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</si>
  <si>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</si>
  <si>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</si>
  <si>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</si>
  <si>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</si>
  <si>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</si>
  <si>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</si>
  <si>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</si>
  <si>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</si>
  <si>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</si>
  <si>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</si>
  <si>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</si>
  <si>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</si>
  <si>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</si>
  <si>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</si>
  <si>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</si>
  <si>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</si>
  <si>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</si>
  <si>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</si>
  <si>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</si>
  <si>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</si>
  <si>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</si>
  <si>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</si>
  <si>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</si>
  <si>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</si>
  <si>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</si>
  <si>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</si>
  <si>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</si>
  <si>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</si>
  <si>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</si>
  <si>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</si>
  <si>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</si>
  <si>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</si>
  <si>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</si>
  <si>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</si>
  <si>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</si>
  <si>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</si>
  <si>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</si>
  <si>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</si>
  <si>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</si>
  <si>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</si>
  <si>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</si>
  <si>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</si>
  <si>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</si>
  <si>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</si>
  <si>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</si>
  <si>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</si>
  <si>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</si>
  <si>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</si>
  <si>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</si>
  <si>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</si>
  <si>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</si>
  <si>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</si>
  <si>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</si>
  <si>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</si>
  <si>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</si>
  <si>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</si>
  <si>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</si>
  <si>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</si>
  <si>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</si>
  <si>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</si>
  <si>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</si>
  <si>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</si>
  <si>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</si>
  <si>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</si>
  <si>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</si>
  <si>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</si>
  <si>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</si>
  <si>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</si>
  <si>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</si>
  <si>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</si>
  <si>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</si>
  <si>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</si>
  <si>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</si>
  <si>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</si>
  <si>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</si>
  <si>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</si>
  <si>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</si>
  <si>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</si>
  <si>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</si>
  <si>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</si>
  <si>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</si>
  <si>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</si>
  <si>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</si>
  <si>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</si>
  <si>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</si>
  <si>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</si>
  <si>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</si>
  <si>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</si>
  <si>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</si>
  <si>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</si>
  <si>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</si>
  <si>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</si>
  <si>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</si>
  <si>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</si>
  <si>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</si>
  <si>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</si>
  <si>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</si>
  <si>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</si>
  <si>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</si>
  <si>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</si>
  <si>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</si>
  <si>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</si>
  <si>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</si>
  <si>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</si>
  <si>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</si>
  <si>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</si>
  <si>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</si>
  <si>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</si>
  <si>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</si>
  <si>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</si>
  <si>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</si>
  <si>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</si>
  <si>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</si>
  <si>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</si>
  <si>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</si>
  <si>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</si>
  <si>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</si>
  <si>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</si>
  <si>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</si>
  <si>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</si>
  <si>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</si>
  <si>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</si>
  <si>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</si>
  <si>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</si>
  <si>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</si>
  <si>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</si>
  <si>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</si>
  <si>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</si>
  <si>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</si>
  <si>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</si>
  <si>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</si>
  <si>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</si>
  <si>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</si>
  <si>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</si>
  <si>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</si>
  <si>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</si>
  <si>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</si>
  <si>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</si>
  <si>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</si>
  <si>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</si>
  <si>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</si>
  <si>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</si>
  <si>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</si>
  <si>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</si>
  <si>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</si>
  <si>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</si>
  <si>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</si>
  <si>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</si>
  <si>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</si>
  <si>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</si>
  <si>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</si>
  <si>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</si>
  <si>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</si>
  <si>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</si>
  <si>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</si>
  <si>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</si>
  <si>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</si>
  <si>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</si>
  <si>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</si>
  <si>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</si>
  <si>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</si>
  <si>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</si>
  <si>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</si>
  <si>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</si>
  <si>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</si>
  <si>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</si>
  <si>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</si>
  <si>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</si>
  <si>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</si>
  <si>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</si>
  <si>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</si>
  <si>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</si>
  <si>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</si>
  <si>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</si>
  <si>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</si>
  <si>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</si>
  <si>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</si>
  <si>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</si>
  <si>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</si>
  <si>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</si>
  <si>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</si>
  <si>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</si>
  <si>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</si>
  <si>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</si>
  <si>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</si>
  <si>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</si>
  <si>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</si>
  <si>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</si>
  <si>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</si>
  <si>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</si>
  <si>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</si>
  <si>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</si>
  <si>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</si>
  <si>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</si>
  <si>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</si>
  <si>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</si>
  <si>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</si>
  <si>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</si>
  <si>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</si>
  <si>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</si>
  <si>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</si>
  <si>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</si>
  <si>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</si>
  <si>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</si>
  <si>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</si>
  <si>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</si>
  <si>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</si>
  <si>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</si>
  <si>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</si>
  <si>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</si>
  <si>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</si>
  <si>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</si>
  <si>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</si>
  <si>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</si>
  <si>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</si>
  <si>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</si>
  <si>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</si>
  <si>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</si>
  <si>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</si>
  <si>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</si>
  <si>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</si>
  <si>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</si>
  <si>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</si>
  <si>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</si>
  <si>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</si>
  <si>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</si>
  <si>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</si>
  <si>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</si>
  <si>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</si>
  <si>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</si>
  <si>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</si>
  <si>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</si>
  <si>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</si>
  <si>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</si>
  <si>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</si>
  <si>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</si>
  <si>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</si>
  <si>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</si>
  <si>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</si>
  <si>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</si>
  <si>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</si>
  <si>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</si>
  <si>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</si>
  <si>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</si>
  <si>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</si>
  <si>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</si>
  <si>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</si>
  <si>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</si>
  <si>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</si>
  <si>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</si>
  <si>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</si>
  <si>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</si>
  <si>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</si>
  <si>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</si>
  <si>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</si>
  <si>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</si>
  <si>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</si>
  <si>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</si>
  <si>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</si>
  <si>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</si>
  <si>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</si>
  <si>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</si>
  <si>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</si>
  <si>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</si>
  <si>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</si>
  <si>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</si>
  <si>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</si>
  <si>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</si>
  <si>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</si>
  <si>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</si>
  <si>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</si>
  <si>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</si>
  <si>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</si>
  <si>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</si>
  <si>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</si>
  <si>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</si>
  <si>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</si>
  <si>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</si>
  <si>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</si>
  <si>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</si>
  <si>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</si>
  <si>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</si>
  <si>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</si>
  <si>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</si>
  <si>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</si>
  <si>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</si>
  <si>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</si>
  <si>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</si>
  <si>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</si>
  <si>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</si>
  <si>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</si>
  <si>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</si>
  <si>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</si>
  <si>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</si>
  <si>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</si>
  <si>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</si>
  <si>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</si>
  <si>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</si>
  <si>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</si>
  <si>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</si>
  <si>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</si>
  <si>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</si>
  <si>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</si>
  <si>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</si>
  <si>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</si>
  <si>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</si>
  <si>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</si>
  <si>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</si>
  <si>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</si>
  <si>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</si>
  <si>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</si>
  <si>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</si>
  <si>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</si>
  <si>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</si>
  <si>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</si>
  <si>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</si>
  <si>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</si>
  <si>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</si>
  <si>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</si>
  <si>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</si>
  <si>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</si>
  <si>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</si>
  <si>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</si>
  <si>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</si>
  <si>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</si>
  <si>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</si>
  <si>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</si>
  <si>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</si>
  <si>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</si>
  <si>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</si>
  <si>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</si>
  <si>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</si>
  <si>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</si>
  <si>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</si>
  <si>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</si>
  <si>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</si>
  <si>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</si>
  <si>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</si>
  <si>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</si>
  <si>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</si>
  <si>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</si>
  <si>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</si>
  <si>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</si>
  <si>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</si>
  <si>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</si>
  <si>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</si>
  <si>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</si>
  <si>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</si>
  <si>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</si>
  <si>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</si>
  <si>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</si>
  <si>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</si>
  <si>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</si>
  <si>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</si>
  <si>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</si>
  <si>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</si>
  <si>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</si>
  <si>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</si>
  <si>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</si>
  <si>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</si>
  <si>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</si>
  <si>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</si>
  <si>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</si>
  <si>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</si>
  <si>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</si>
  <si>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</si>
  <si>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</si>
  <si>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</si>
  <si>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</si>
  <si>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</si>
  <si>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</si>
  <si>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</si>
  <si>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</si>
  <si>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</si>
  <si>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</si>
  <si>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</si>
  <si>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</si>
  <si>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</si>
  <si>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</si>
  <si>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</si>
  <si>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</si>
  <si>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</si>
  <si>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</si>
  <si>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</si>
  <si>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</si>
  <si>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</si>
  <si>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</si>
  <si>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</si>
  <si>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</si>
  <si>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</si>
  <si>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</si>
  <si>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</si>
  <si>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</si>
  <si>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</si>
  <si>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</si>
  <si>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</si>
  <si>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</si>
  <si>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</si>
  <si>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</si>
  <si>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</si>
  <si>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</si>
  <si>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</si>
  <si>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</si>
  <si>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</si>
  <si>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</si>
  <si>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</si>
  <si>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</si>
  <si>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</si>
  <si>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</si>
  <si>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</si>
  <si>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</si>
  <si>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</si>
  <si>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</si>
  <si>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</si>
  <si>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</si>
  <si>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</si>
  <si>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</si>
  <si>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</si>
  <si>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</si>
  <si>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</si>
  <si>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</si>
  <si>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</si>
  <si>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</si>
  <si>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</si>
  <si>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</si>
  <si>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</si>
  <si>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</si>
  <si>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</si>
  <si>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</si>
  <si>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</si>
  <si>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</si>
  <si>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</si>
  <si>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</si>
  <si>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</si>
  <si>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</si>
  <si>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</si>
  <si>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</si>
  <si>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</si>
  <si>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</si>
  <si>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</si>
  <si>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</si>
  <si>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</si>
  <si>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</si>
  <si>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</si>
  <si>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</si>
  <si>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</si>
  <si>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</si>
  <si>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</si>
  <si>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</si>
  <si>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</si>
  <si>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</si>
  <si>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</si>
  <si>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</si>
  <si>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</si>
  <si>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</si>
  <si>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</si>
  <si>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</si>
  <si>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</si>
  <si>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</si>
  <si>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</si>
  <si>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</si>
  <si>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</si>
  <si>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</si>
  <si>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</si>
  <si>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</si>
  <si>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</si>
  <si>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</si>
  <si>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</si>
  <si>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</si>
  <si>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</si>
  <si>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</si>
  <si>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</si>
  <si>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</si>
  <si>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</si>
  <si>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</si>
  <si>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</si>
  <si>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</si>
  <si>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</si>
  <si>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</si>
  <si>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</si>
  <si>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</si>
  <si>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</si>
  <si>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</si>
  <si>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</si>
  <si>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</si>
  <si>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</si>
  <si>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</si>
  <si>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</si>
  <si>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</si>
  <si>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</si>
  <si>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</si>
  <si>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</si>
  <si>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</si>
  <si>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</si>
  <si>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</si>
  <si>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</si>
  <si>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</si>
  <si>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</si>
  <si>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</si>
  <si>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</si>
  <si>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</si>
  <si>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</si>
  <si>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</si>
  <si>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</si>
  <si>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</si>
  <si>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</si>
  <si>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</si>
  <si>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</si>
  <si>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</si>
  <si>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</si>
  <si>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</si>
  <si>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</si>
  <si>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</si>
  <si>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</si>
  <si>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</si>
  <si>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</si>
  <si>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</si>
  <si>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</si>
  <si>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</si>
  <si>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</si>
  <si>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</si>
  <si>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</si>
  <si>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</si>
  <si>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</si>
  <si>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</si>
  <si>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</si>
  <si>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</si>
  <si>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</si>
  <si>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</si>
  <si>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</si>
  <si>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</si>
  <si>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</si>
  <si>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</si>
  <si>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</si>
  <si>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</si>
  <si>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</si>
  <si>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</si>
  <si>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</si>
  <si>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</si>
  <si>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</si>
  <si>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</si>
  <si>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</si>
  <si>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</si>
  <si>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</si>
  <si>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</si>
  <si>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</si>
  <si>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</si>
  <si>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</si>
  <si>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</si>
  <si>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</si>
  <si>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</si>
  <si>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</si>
  <si>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</si>
  <si>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</si>
  <si>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</si>
  <si>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</si>
  <si>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</si>
  <si>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</si>
  <si>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</si>
  <si>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</si>
  <si>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</si>
  <si>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</si>
  <si>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</si>
  <si>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</si>
  <si>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</si>
  <si>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</si>
  <si>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</si>
  <si>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</si>
  <si>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</si>
  <si>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</si>
  <si>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</si>
  <si>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</si>
  <si>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</si>
  <si>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</si>
  <si>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</si>
  <si>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</si>
  <si>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</si>
  <si>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</si>
  <si>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</si>
  <si>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</si>
  <si>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</si>
  <si>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</si>
  <si>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</si>
  <si>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</si>
  <si>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</si>
  <si>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</si>
  <si>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</si>
  <si>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</si>
  <si>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</si>
  <si>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</si>
  <si>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</si>
  <si>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</si>
  <si>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</si>
  <si>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</si>
  <si>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</si>
  <si>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</si>
  <si>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</si>
  <si>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</si>
  <si>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</si>
  <si>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</si>
  <si>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</si>
  <si>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</si>
  <si>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</si>
  <si>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</si>
  <si>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</si>
  <si>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</si>
  <si>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</si>
  <si>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</si>
  <si>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</si>
  <si>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</si>
  <si>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</si>
  <si>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</si>
  <si>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</si>
  <si>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</si>
  <si>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</si>
  <si>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</si>
  <si>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</si>
  <si>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</si>
  <si>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</si>
  <si>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</si>
  <si>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</si>
  <si>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</si>
  <si>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</si>
  <si>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</si>
  <si>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</si>
  <si>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</si>
  <si>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</si>
  <si>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</si>
  <si>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</si>
  <si>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</si>
  <si>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</si>
  <si>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</si>
  <si>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</si>
  <si>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</si>
  <si>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</si>
  <si>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</si>
  <si>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</si>
  <si>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</si>
  <si>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</si>
  <si>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</si>
  <si>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</si>
  <si>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</si>
  <si>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</si>
  <si>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</si>
  <si>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</si>
  <si>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</si>
  <si>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</si>
  <si>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</si>
  <si>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</si>
  <si>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</si>
  <si>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</si>
  <si>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</si>
  <si>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</si>
  <si>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</si>
  <si>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</si>
  <si>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</si>
  <si>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</si>
  <si>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</si>
  <si>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</si>
  <si>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</si>
  <si>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</si>
  <si>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</si>
  <si>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</si>
  <si>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</si>
  <si>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</si>
  <si>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</si>
  <si>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</si>
  <si>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</si>
  <si>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</si>
  <si>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</si>
  <si>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</si>
  <si>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</si>
  <si>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</si>
  <si>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</si>
  <si>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</si>
  <si>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</si>
  <si>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</si>
  <si>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</si>
  <si>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</si>
  <si>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</si>
  <si>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</si>
  <si>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</si>
  <si>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</si>
  <si>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</si>
  <si>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</si>
  <si>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</si>
  <si>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</si>
  <si>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</si>
  <si>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</si>
  <si>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</si>
  <si>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</si>
  <si>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</si>
  <si>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</si>
  <si>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</si>
  <si>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</si>
  <si>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</si>
  <si>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</si>
  <si>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</si>
  <si>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</si>
  <si>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</si>
  <si>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</si>
  <si>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</si>
  <si>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</si>
  <si>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</si>
  <si>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</si>
  <si>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</si>
  <si>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</si>
  <si>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</si>
  <si>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</si>
  <si>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</si>
  <si>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</si>
  <si>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</si>
  <si>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</si>
  <si>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</si>
  <si>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</si>
  <si>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</si>
  <si>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</si>
  <si>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</si>
  <si>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</si>
  <si>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</si>
  <si>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</si>
  <si>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</si>
  <si>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</si>
  <si>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</si>
  <si>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</si>
  <si>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</si>
  <si>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</si>
  <si>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</si>
  <si>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</si>
  <si>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</si>
  <si>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</si>
  <si>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</si>
  <si>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</si>
  <si>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</si>
  <si>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</si>
  <si>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</si>
  <si>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</si>
  <si>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</si>
  <si>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</si>
  <si>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</si>
  <si>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</si>
  <si>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</si>
  <si>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</si>
  <si>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</si>
  <si>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</si>
  <si>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</si>
  <si>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</si>
  <si>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</si>
  <si>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</si>
  <si>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</si>
  <si>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</si>
  <si>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</si>
  <si>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</si>
  <si>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</si>
  <si>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</si>
  <si>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</si>
  <si>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</si>
  <si>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</si>
  <si>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</si>
  <si>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</si>
  <si>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</si>
  <si>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</si>
  <si>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</si>
  <si>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</si>
  <si>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</si>
  <si>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</si>
  <si>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</si>
  <si>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</si>
  <si>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</si>
  <si>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</si>
  <si>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</si>
  <si>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</si>
  <si>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</si>
  <si>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</si>
  <si>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</si>
  <si>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</si>
  <si>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</si>
  <si>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</si>
  <si>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</si>
  <si>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</si>
  <si>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</si>
  <si>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</si>
  <si>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</si>
  <si>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</si>
  <si>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</si>
  <si>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</si>
  <si>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</si>
  <si>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</si>
  <si>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</si>
  <si>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</si>
  <si>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</si>
  <si>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</si>
  <si>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</si>
  <si>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</si>
  <si>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</si>
  <si>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</si>
  <si>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</si>
  <si>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</si>
  <si>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</si>
  <si>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</si>
  <si>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</si>
  <si>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</si>
  <si>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</si>
  <si>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</si>
  <si>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</si>
  <si>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</si>
  <si>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</si>
  <si>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</si>
  <si>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</si>
  <si>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</si>
  <si>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</si>
  <si>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</si>
  <si>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</si>
  <si>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</si>
  <si>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</si>
  <si>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</si>
  <si>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</si>
  <si>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</si>
  <si>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</si>
  <si>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</si>
  <si>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</si>
  <si>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</si>
  <si>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</si>
  <si>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</si>
  <si>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</si>
  <si>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</si>
  <si>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</si>
  <si>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</si>
  <si>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</si>
  <si>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</si>
  <si>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</si>
  <si>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</si>
  <si>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</si>
  <si>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</si>
  <si>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</si>
  <si>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</si>
  <si>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</si>
  <si>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</si>
  <si>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</si>
  <si>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</si>
  <si>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</si>
  <si>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</si>
  <si>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</si>
  <si>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</si>
  <si>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</si>
  <si>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</si>
  <si>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</si>
  <si>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</si>
  <si>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</si>
  <si>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</si>
  <si>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</si>
  <si>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</si>
  <si>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</si>
  <si>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</si>
  <si>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</si>
  <si>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</si>
  <si>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</si>
  <si>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</si>
  <si>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</si>
  <si>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</si>
  <si>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</si>
  <si>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</si>
  <si>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</si>
  <si>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</si>
  <si>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</si>
  <si>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</si>
  <si>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</si>
  <si>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</si>
  <si>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</si>
  <si>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</si>
  <si>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</si>
  <si>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</si>
  <si>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</si>
  <si>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</si>
  <si>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</si>
  <si>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</si>
  <si>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</si>
  <si>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</si>
  <si>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</si>
  <si>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</si>
  <si>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</si>
  <si>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</si>
  <si>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</si>
  <si>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</si>
  <si>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</si>
  <si>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</si>
  <si>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</si>
  <si>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</si>
  <si>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</si>
  <si>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</si>
  <si>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</si>
  <si>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</si>
  <si>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</si>
  <si>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</si>
  <si>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</si>
  <si>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</si>
  <si>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</si>
  <si>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</si>
  <si>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</si>
  <si>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</si>
  <si>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</si>
  <si>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</si>
  <si>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</si>
  <si>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</si>
  <si>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</si>
  <si>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</si>
  <si>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</si>
  <si>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</si>
  <si>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</si>
  <si>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</si>
  <si>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</si>
  <si>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</si>
  <si>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</si>
  <si>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</si>
  <si>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</si>
  <si>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</si>
  <si>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</si>
  <si>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</si>
  <si>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</si>
  <si>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</si>
  <si>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</si>
  <si>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</si>
  <si>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</si>
  <si>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</si>
  <si>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</si>
  <si>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</si>
  <si>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</si>
  <si>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</si>
  <si>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</si>
  <si>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</si>
  <si>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</si>
  <si>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</si>
  <si>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</si>
  <si>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</si>
  <si>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</si>
  <si>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</si>
  <si>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</si>
  <si>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</si>
  <si>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</si>
  <si>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</si>
  <si>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</si>
  <si>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</si>
  <si>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</si>
  <si>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</si>
  <si>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</si>
  <si>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</si>
  <si>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</si>
  <si>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</si>
  <si>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</si>
  <si>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</si>
  <si>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</si>
  <si>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</si>
  <si>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</si>
  <si>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</si>
  <si>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</si>
  <si>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</si>
  <si>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</si>
  <si>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</si>
  <si>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</si>
  <si>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</si>
  <si>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</si>
  <si>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</si>
  <si>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</si>
  <si>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</si>
  <si>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</si>
  <si>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</si>
  <si>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</si>
  <si>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</si>
  <si>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</si>
  <si>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</si>
  <si>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</si>
  <si>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</si>
  <si>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</si>
  <si>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</si>
  <si>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</si>
  <si>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</si>
  <si>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</si>
  <si>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</si>
  <si>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</si>
  <si>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</si>
  <si>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</si>
  <si>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</si>
  <si>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</si>
  <si>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</si>
  <si>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</si>
  <si>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</si>
  <si>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</si>
  <si>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</si>
  <si>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</si>
  <si>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</si>
  <si>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</si>
  <si>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</si>
  <si>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</si>
  <si>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</si>
  <si>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</si>
  <si>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</si>
  <si>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</si>
  <si>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</si>
  <si>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</si>
  <si>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</si>
  <si>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</si>
  <si>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</si>
  <si>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</si>
  <si>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</si>
  <si>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</si>
  <si>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</si>
  <si>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</si>
  <si>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</si>
  <si>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</si>
  <si>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</si>
  <si>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</si>
  <si>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</si>
  <si>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</si>
  <si>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</si>
  <si>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</si>
  <si>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</si>
  <si>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</si>
  <si>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</si>
  <si>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</si>
  <si>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</si>
  <si>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</si>
  <si>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</si>
  <si>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</si>
  <si>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</si>
  <si>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</si>
  <si>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</si>
  <si>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</si>
  <si>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</si>
  <si>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</si>
  <si>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</si>
  <si>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</si>
  <si>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</si>
  <si>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</si>
  <si>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</si>
  <si>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</si>
  <si>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</si>
  <si>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</si>
  <si>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</si>
  <si>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</si>
  <si>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</si>
  <si>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</si>
  <si>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</si>
  <si>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</si>
  <si>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</si>
  <si>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</si>
  <si>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</si>
  <si>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</si>
  <si>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</si>
  <si>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</si>
  <si>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</si>
  <si>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</si>
  <si>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</si>
  <si>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</si>
  <si>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</si>
  <si>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</si>
  <si>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</si>
  <si>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</si>
  <si>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</si>
  <si>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</si>
  <si>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</si>
  <si>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</si>
  <si>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</si>
  <si>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</si>
  <si>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</si>
  <si>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</si>
  <si>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</si>
  <si>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</si>
  <si>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</si>
  <si>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</si>
  <si>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</si>
  <si>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</si>
  <si>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</si>
  <si>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</si>
  <si>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</si>
  <si>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</si>
  <si>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</si>
  <si>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</si>
  <si>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</si>
  <si>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</si>
  <si>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</si>
  <si>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</si>
  <si>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</si>
  <si>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</si>
  <si>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</si>
  <si>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</si>
  <si>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</si>
  <si>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</si>
  <si>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</si>
  <si>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</si>
  <si>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</si>
  <si>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</si>
  <si>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</si>
  <si>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</si>
  <si>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</si>
  <si>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</si>
  <si>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</si>
  <si>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</si>
  <si>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</si>
  <si>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</si>
  <si>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</si>
  <si>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</si>
  <si>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</si>
  <si>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</si>
  <si>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</si>
  <si>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</si>
  <si>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</si>
  <si>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</si>
  <si>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</si>
  <si>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</si>
  <si>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</si>
  <si>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</si>
  <si>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</si>
  <si>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</si>
  <si>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</si>
  <si>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</si>
  <si>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</si>
  <si>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</si>
  <si>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</si>
  <si>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</si>
  <si>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</si>
  <si>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</si>
  <si>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</si>
  <si>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</si>
  <si>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</si>
  <si>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</si>
  <si>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</si>
  <si>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</si>
  <si>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</si>
  <si>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</si>
  <si>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</si>
  <si>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</si>
  <si>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</si>
  <si>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</si>
  <si>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</si>
  <si>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</si>
  <si>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</si>
  <si>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</si>
  <si>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</si>
  <si>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</si>
  <si>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</si>
  <si>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</si>
  <si>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</si>
  <si>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</si>
  <si>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</si>
  <si>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</si>
  <si>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</si>
  <si>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</si>
  <si>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</si>
  <si>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</si>
  <si>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</si>
  <si>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</si>
  <si>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</si>
  <si>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</si>
  <si>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</si>
  <si>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</si>
  <si>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</si>
  <si>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</si>
  <si>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</si>
  <si>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</si>
  <si>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</si>
  <si>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</si>
  <si>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</si>
  <si>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</si>
  <si>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</si>
  <si>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</si>
  <si>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</si>
  <si>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</si>
  <si>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</si>
  <si>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</si>
  <si>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</si>
  <si>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</si>
  <si>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</si>
  <si>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</si>
  <si>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</si>
  <si>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</si>
  <si>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</si>
  <si>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</si>
  <si>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</si>
  <si>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</si>
  <si>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</si>
  <si>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</si>
  <si>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</si>
  <si>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</si>
  <si>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</si>
  <si>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</si>
  <si>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</si>
  <si>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</si>
  <si>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</si>
  <si>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</si>
  <si>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</si>
  <si>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</si>
  <si>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</si>
  <si>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</si>
  <si>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</si>
  <si>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</si>
  <si>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</si>
  <si>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</si>
  <si>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</si>
  <si>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</si>
  <si>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</si>
  <si>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</si>
  <si>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</si>
  <si>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</si>
  <si>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</si>
  <si>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</si>
  <si>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</si>
  <si>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</si>
  <si>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</si>
  <si>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</si>
  <si>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</si>
  <si>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</si>
  <si>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</si>
  <si>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</si>
  <si>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</si>
  <si>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</si>
  <si>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</si>
  <si>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</si>
  <si>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</si>
  <si>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</si>
  <si>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</si>
  <si>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</si>
  <si>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</si>
  <si>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</si>
  <si>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</si>
  <si>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</si>
  <si>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</si>
  <si>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</si>
  <si>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</si>
  <si>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</si>
  <si>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</si>
  <si>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</si>
  <si>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</si>
  <si>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</si>
  <si>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</si>
  <si>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</si>
  <si>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</si>
  <si>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</si>
  <si>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</si>
  <si>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</si>
  <si>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</si>
  <si>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</si>
  <si>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</si>
  <si>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</si>
  <si>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</si>
  <si>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</si>
  <si>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</si>
  <si>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</si>
  <si>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</si>
  <si>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</si>
  <si>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</si>
  <si>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</si>
  <si>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</si>
  <si>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</si>
  <si>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</si>
  <si>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</si>
  <si>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</si>
  <si>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</si>
  <si>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</si>
  <si>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</si>
  <si>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</si>
  <si>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</si>
  <si>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</si>
  <si>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</si>
  <si>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</si>
  <si>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</si>
  <si>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</si>
  <si>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</si>
  <si>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</si>
  <si>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</si>
  <si>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</si>
  <si>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</si>
  <si>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</si>
  <si>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</si>
  <si>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</si>
  <si>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</si>
  <si>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</si>
  <si>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</si>
  <si>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</si>
  <si>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</si>
  <si>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</si>
  <si>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</si>
  <si>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</si>
  <si>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</si>
  <si>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</si>
  <si>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</si>
  <si>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</si>
  <si>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</si>
  <si>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</si>
  <si>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</si>
  <si>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</si>
  <si>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</si>
  <si>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</si>
  <si>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</si>
  <si>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</si>
  <si>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</si>
  <si>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</si>
  <si>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</si>
  <si>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</si>
  <si>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</si>
  <si>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</si>
  <si>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</si>
  <si>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</si>
  <si>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</si>
  <si>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</si>
  <si>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</si>
  <si>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</si>
  <si>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</si>
  <si>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</si>
  <si>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</si>
  <si>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</si>
  <si>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</si>
  <si>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</si>
  <si>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</si>
  <si>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</si>
  <si>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</si>
  <si>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</si>
  <si>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</si>
  <si>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</si>
  <si>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</si>
  <si>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</si>
  <si>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</si>
  <si>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</si>
  <si>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</si>
  <si>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</si>
  <si>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</si>
  <si>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</si>
  <si>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</si>
  <si>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</si>
  <si>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</si>
  <si>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</si>
  <si>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</si>
  <si>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</si>
  <si>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</si>
  <si>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</si>
  <si>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</si>
  <si>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</si>
  <si>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</si>
  <si>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</si>
  <si>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</si>
  <si>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</si>
  <si>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</si>
  <si>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</si>
  <si>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</si>
  <si>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</si>
  <si>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</si>
  <si>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</si>
  <si>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</si>
  <si>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</si>
  <si>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</si>
  <si>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</si>
  <si>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</si>
  <si>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</si>
  <si>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</si>
  <si>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</si>
  <si>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</si>
  <si>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</si>
  <si>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</si>
  <si>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</si>
  <si>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</si>
  <si>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</si>
  <si>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</si>
  <si>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</si>
  <si>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</si>
  <si>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</si>
  <si>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</si>
  <si>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</si>
  <si>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</si>
  <si>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</si>
  <si>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</si>
  <si>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</si>
  <si>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</si>
  <si>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</si>
  <si>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</si>
  <si>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</si>
  <si>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</si>
  <si>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</si>
  <si>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</si>
  <si>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</si>
  <si>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</si>
  <si>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</si>
  <si>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</si>
  <si>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</si>
  <si>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</si>
  <si>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</si>
  <si>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</si>
  <si>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</si>
  <si>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</si>
  <si>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</si>
  <si>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</si>
  <si>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</si>
  <si>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</si>
  <si>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</si>
  <si>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</si>
  <si>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</si>
  <si>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</si>
  <si>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</si>
  <si>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</si>
  <si>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</si>
  <si>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</si>
  <si>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</si>
  <si>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</si>
  <si>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</si>
  <si>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</si>
  <si>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</si>
  <si>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</si>
  <si>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</si>
  <si>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</si>
  <si>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</si>
  <si>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</si>
  <si>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</si>
  <si>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</si>
  <si>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</si>
  <si>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</si>
  <si>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</si>
  <si>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</si>
  <si>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</si>
  <si>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</si>
  <si>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</si>
  <si>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</si>
  <si>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</si>
  <si>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</si>
  <si>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</si>
  <si>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</si>
  <si>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</si>
  <si>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</si>
  <si>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</si>
  <si>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</si>
  <si>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</si>
  <si>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</si>
  <si>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</si>
  <si>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</si>
  <si>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</si>
  <si>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</si>
  <si>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</si>
  <si>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</si>
  <si>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</si>
  <si>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</si>
  <si>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</si>
  <si>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</si>
  <si>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</si>
  <si>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</si>
  <si>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</si>
  <si>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</si>
  <si>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</si>
  <si>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</si>
  <si>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</si>
  <si>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</si>
  <si>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</si>
  <si>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</si>
  <si>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</si>
  <si>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</si>
  <si>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</si>
  <si>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</si>
  <si>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</si>
  <si>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</si>
  <si>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</si>
  <si>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</si>
  <si>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</si>
  <si>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</si>
  <si>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</si>
  <si>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</si>
  <si>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</si>
  <si>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</si>
  <si>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</si>
  <si>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</si>
  <si>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</si>
  <si>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</si>
  <si>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</si>
  <si>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</si>
  <si>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</si>
  <si>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</si>
  <si>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</si>
  <si>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</si>
  <si>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</si>
  <si>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</si>
  <si>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</si>
  <si>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</si>
  <si>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</si>
  <si>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</si>
  <si>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</si>
  <si>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</si>
  <si>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</si>
  <si>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</si>
  <si>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</si>
  <si>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</si>
  <si>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</si>
  <si>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</si>
  <si>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</si>
  <si>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</si>
  <si>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</si>
  <si>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</si>
  <si>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</si>
  <si>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</si>
  <si>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</si>
  <si>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</si>
  <si>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</si>
  <si>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</si>
  <si>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</si>
  <si>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</si>
  <si>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</si>
  <si>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</si>
  <si>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</si>
  <si>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</si>
  <si>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</si>
  <si>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</si>
  <si>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</si>
  <si>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</si>
  <si>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</si>
  <si>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</si>
  <si>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</si>
  <si>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</si>
  <si>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</si>
  <si>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</si>
  <si>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</si>
  <si>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</si>
  <si>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</si>
  <si>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</si>
  <si>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</si>
  <si>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</si>
  <si>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</si>
  <si>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</si>
  <si>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</si>
  <si>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</si>
  <si>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</si>
  <si>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</si>
  <si>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</si>
  <si>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</si>
  <si>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</si>
  <si>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</si>
  <si>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</si>
  <si>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</si>
  <si>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</si>
  <si>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</si>
  <si>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</si>
  <si>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</si>
  <si>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</si>
  <si>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</si>
  <si>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</si>
  <si>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</si>
  <si>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</si>
  <si>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</si>
  <si>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</si>
  <si>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</si>
  <si>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</si>
  <si>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</si>
  <si>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</si>
  <si>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</si>
  <si>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</si>
  <si>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</si>
  <si>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</si>
  <si>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</si>
  <si>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</si>
  <si>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</si>
  <si>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</si>
  <si>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</si>
  <si>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</si>
  <si>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</si>
  <si>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</si>
  <si>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</si>
  <si>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</si>
  <si>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</si>
  <si>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</si>
  <si>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</si>
  <si>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</si>
  <si>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</si>
  <si>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</si>
  <si>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</si>
  <si>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</si>
  <si>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</si>
  <si>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</si>
  <si>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</si>
  <si>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</si>
  <si>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</si>
  <si>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</si>
  <si>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</si>
  <si>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</si>
  <si>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</si>
  <si>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</si>
  <si>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</si>
  <si>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</si>
  <si>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</si>
  <si>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</si>
  <si>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</si>
  <si>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</si>
  <si>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</si>
  <si>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</si>
  <si>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</si>
  <si>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</si>
  <si>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</si>
  <si>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</si>
  <si>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</si>
  <si>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</si>
  <si>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</si>
  <si>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</si>
  <si>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</si>
  <si>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</si>
  <si>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</si>
  <si>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</si>
  <si>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</si>
  <si>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</si>
  <si>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</si>
  <si>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</si>
  <si>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</si>
  <si>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</si>
  <si>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</si>
  <si>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</si>
  <si>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</si>
  <si>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</si>
  <si>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</si>
  <si>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</si>
  <si>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</si>
  <si>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</si>
  <si>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</si>
  <si>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</si>
  <si>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</si>
  <si>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</si>
  <si>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</si>
  <si>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</si>
  <si>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</si>
  <si>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</si>
  <si>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</si>
  <si>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</si>
  <si>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</si>
  <si>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</si>
  <si>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</si>
  <si>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</si>
  <si>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</si>
  <si>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</si>
  <si>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</si>
  <si>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</si>
  <si>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</si>
  <si>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</si>
  <si>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</si>
  <si>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</si>
  <si>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</si>
  <si>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</si>
  <si>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</si>
  <si>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</si>
  <si>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</si>
  <si>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</si>
  <si>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</si>
  <si>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</si>
  <si>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</si>
  <si>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</si>
  <si>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</si>
  <si>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</si>
  <si>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</si>
  <si>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</si>
  <si>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</si>
  <si>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</si>
  <si>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</si>
  <si>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</si>
  <si>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</si>
  <si>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</si>
  <si>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</si>
  <si>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</si>
  <si>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</si>
  <si>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</si>
  <si>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</si>
  <si>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</si>
  <si>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</si>
  <si>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</si>
  <si>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</si>
  <si>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</si>
  <si>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</si>
  <si>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</si>
  <si>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</si>
  <si>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</si>
  <si>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</si>
  <si>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</si>
  <si>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</si>
  <si>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</si>
  <si>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</si>
  <si>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</si>
  <si>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</si>
  <si>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</si>
  <si>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</si>
  <si>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</si>
  <si>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</si>
  <si>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</si>
  <si>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</si>
  <si>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</si>
  <si>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</si>
  <si>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</si>
  <si>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</si>
  <si>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</si>
  <si>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</si>
  <si>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</si>
  <si>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</si>
  <si>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</si>
  <si>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</si>
  <si>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</si>
  <si>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</si>
  <si>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</si>
  <si>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</si>
  <si>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</si>
  <si>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</si>
  <si>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</si>
  <si>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</si>
  <si>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</si>
  <si>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</si>
  <si>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</si>
  <si>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</si>
  <si>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</si>
  <si>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</si>
  <si>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</si>
  <si>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</si>
  <si>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</si>
  <si>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</si>
  <si>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</si>
  <si>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</si>
  <si>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</si>
  <si>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</si>
  <si>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</si>
  <si>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</si>
  <si>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</si>
  <si>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</si>
  <si>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</si>
  <si>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</si>
  <si>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</si>
  <si>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</si>
  <si>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</si>
  <si>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</si>
  <si>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</si>
  <si>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</si>
  <si>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</si>
  <si>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</si>
  <si>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</si>
  <si>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</si>
  <si>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</si>
  <si>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</si>
  <si>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</si>
  <si>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</si>
  <si>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</si>
  <si>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</si>
  <si>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</si>
  <si>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</si>
  <si>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</si>
  <si>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</si>
  <si>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</si>
  <si>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</si>
  <si>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</si>
  <si>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</si>
  <si>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</si>
  <si>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</si>
  <si>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</si>
  <si>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</si>
  <si>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</si>
  <si>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</si>
  <si>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</si>
  <si>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</si>
  <si>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</si>
  <si>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</si>
  <si>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</si>
  <si>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</si>
  <si>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</si>
  <si>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</si>
  <si>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</si>
  <si>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</si>
  <si>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</si>
  <si>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</si>
  <si>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</si>
  <si>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</si>
  <si>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</si>
  <si>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</si>
  <si>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</si>
  <si>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</si>
  <si>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</si>
  <si>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</si>
  <si>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</si>
  <si>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</si>
  <si>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</si>
  <si>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</si>
  <si>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</si>
  <si>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</si>
  <si>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</si>
  <si>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</si>
  <si>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</si>
  <si>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</si>
  <si>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</si>
  <si>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</si>
  <si>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</si>
  <si>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</si>
  <si>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</si>
  <si>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</si>
  <si>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</si>
  <si>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</si>
  <si>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</si>
  <si>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</si>
  <si>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</si>
  <si>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</si>
  <si>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</si>
  <si>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</si>
  <si>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</si>
  <si>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</si>
  <si>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</si>
  <si>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</si>
  <si>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</si>
  <si>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</si>
  <si>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</si>
  <si>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</si>
  <si>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</si>
  <si>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</si>
  <si>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</si>
  <si>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</si>
  <si>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</si>
  <si>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</si>
  <si>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</si>
  <si>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</si>
  <si>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</si>
  <si>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</si>
  <si>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</si>
  <si>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</si>
  <si>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</si>
  <si>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</si>
  <si>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</si>
  <si>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</si>
  <si>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</si>
  <si>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</si>
  <si>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</si>
  <si>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</si>
  <si>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</si>
  <si>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</si>
  <si>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</si>
  <si>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</si>
  <si>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</si>
  <si>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</si>
  <si>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</si>
  <si>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</si>
  <si>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</si>
  <si>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</si>
  <si>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</si>
  <si>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</si>
  <si>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</si>
  <si>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</si>
  <si>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</si>
  <si>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</si>
  <si>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</si>
  <si>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</si>
  <si>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</si>
  <si>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</si>
  <si>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</si>
  <si>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</si>
  <si>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</si>
  <si>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</si>
  <si>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</si>
  <si>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</si>
  <si>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</si>
  <si>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</si>
  <si>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</si>
  <si>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</si>
  <si>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</si>
  <si>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</si>
  <si>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</si>
  <si>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</si>
  <si>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</si>
  <si>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</si>
  <si>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</si>
  <si>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</si>
  <si>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</si>
  <si>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</si>
  <si>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</si>
  <si>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</si>
  <si>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</si>
  <si>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</si>
  <si>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</si>
  <si>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</si>
  <si>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</si>
  <si>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</si>
  <si>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</si>
  <si>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</si>
  <si>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</si>
  <si>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</si>
  <si>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</si>
  <si>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</si>
  <si>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</si>
  <si>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</si>
  <si>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</si>
  <si>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</si>
  <si>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</si>
  <si>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</si>
  <si>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</si>
  <si>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</si>
  <si>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</si>
  <si>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</si>
  <si>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</si>
  <si>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</si>
  <si>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</si>
  <si>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</si>
  <si>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</si>
  <si>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</si>
  <si>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</si>
  <si>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</si>
  <si>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</si>
  <si>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</si>
  <si>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</si>
  <si>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</si>
  <si>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</si>
  <si>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</si>
  <si>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</si>
  <si>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</si>
  <si>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</si>
  <si>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</si>
  <si>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</si>
  <si>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</si>
  <si>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</si>
  <si>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</si>
  <si>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</si>
  <si>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</si>
  <si>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</si>
  <si>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</si>
  <si>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</si>
  <si>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</si>
  <si>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</si>
  <si>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</si>
  <si>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</si>
  <si>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</si>
  <si>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</si>
  <si>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</si>
  <si>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</si>
  <si>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</si>
  <si>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</si>
  <si>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</si>
  <si>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</si>
  <si>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</si>
  <si>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</si>
  <si>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</si>
  <si>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</si>
  <si>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</si>
  <si>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</si>
  <si>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</si>
  <si>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</si>
  <si>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</si>
  <si>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</si>
  <si>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</si>
  <si>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</si>
  <si>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</si>
  <si>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</si>
  <si>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</si>
  <si>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</si>
  <si>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</si>
  <si>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</si>
  <si>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</si>
  <si>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</si>
  <si>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</si>
  <si>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</si>
  <si>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</si>
  <si>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</si>
  <si>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</si>
  <si>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</si>
  <si>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</si>
  <si>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</si>
  <si>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</si>
  <si>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</si>
  <si>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</si>
  <si>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</si>
  <si>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</si>
  <si>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</si>
  <si>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</si>
  <si>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</si>
  <si>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</si>
  <si>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</si>
  <si>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</si>
  <si>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</si>
  <si>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</si>
  <si>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</si>
  <si>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</si>
  <si>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</si>
  <si>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</si>
  <si>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</si>
  <si>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</si>
  <si>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</si>
  <si>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</si>
  <si>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</si>
  <si>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</si>
  <si>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</si>
  <si>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</si>
  <si>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</si>
  <si>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</si>
  <si>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</si>
  <si>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</si>
  <si>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</si>
  <si>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</si>
  <si>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</si>
  <si>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</si>
  <si>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</si>
  <si>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</si>
  <si>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</si>
  <si>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</si>
  <si>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</si>
  <si>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</si>
  <si>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</si>
  <si>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</si>
  <si>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</si>
  <si>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</si>
  <si>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</si>
  <si>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</si>
  <si>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</si>
  <si>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</si>
  <si>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</si>
  <si>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</si>
  <si>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</si>
  <si>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</si>
  <si>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</si>
  <si>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</si>
  <si>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</si>
  <si>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</si>
  <si>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</si>
  <si>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</si>
  <si>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</si>
  <si>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</si>
  <si>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</si>
  <si>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</si>
  <si>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</si>
  <si>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</si>
  <si>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</si>
  <si>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</si>
  <si>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</si>
  <si>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</si>
  <si>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</si>
  <si>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</si>
  <si>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</si>
  <si>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</si>
  <si>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</si>
  <si>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</si>
  <si>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</si>
  <si>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</si>
  <si>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</si>
  <si>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</si>
  <si>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</si>
  <si>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</si>
  <si>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</si>
  <si>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</si>
  <si>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</si>
  <si>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</si>
  <si>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</si>
  <si>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</si>
  <si>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</si>
  <si>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</si>
  <si>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</si>
  <si>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</si>
  <si>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</si>
  <si>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</si>
  <si>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</si>
  <si>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</si>
  <si>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</si>
  <si>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</si>
  <si>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</si>
  <si>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</si>
  <si>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</si>
  <si>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</si>
  <si>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</si>
  <si>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</si>
  <si>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</si>
  <si>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</si>
  <si>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</si>
  <si>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</si>
  <si>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</si>
  <si>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</si>
  <si>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</si>
  <si>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</si>
  <si>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</si>
  <si>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</si>
  <si>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</si>
  <si>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</si>
  <si>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</si>
  <si>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</si>
  <si>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</si>
  <si>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</si>
  <si>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</si>
  <si>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</si>
  <si>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</si>
  <si>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</si>
  <si>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</si>
  <si>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</si>
  <si>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</si>
  <si>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</si>
  <si>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</si>
  <si>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</si>
  <si>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</si>
  <si>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</si>
  <si>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</si>
  <si>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</si>
  <si>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</si>
  <si>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</si>
  <si>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</si>
  <si>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</si>
  <si>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</si>
  <si>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</si>
  <si>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</si>
  <si>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</si>
  <si>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</si>
  <si>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</si>
  <si>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</si>
  <si>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</si>
  <si>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</si>
  <si>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</si>
  <si>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</si>
  <si>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</si>
  <si>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</si>
  <si>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</si>
  <si>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</si>
  <si>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</si>
  <si>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</si>
  <si>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</si>
  <si>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</si>
  <si>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</si>
  <si>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</si>
  <si>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</si>
  <si>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</si>
  <si>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</si>
  <si>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</si>
  <si>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</si>
  <si>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</si>
  <si>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</si>
  <si>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</si>
  <si>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</si>
  <si>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</si>
  <si>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</si>
  <si>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</si>
  <si>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</si>
  <si>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</si>
  <si>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</si>
  <si>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</si>
  <si>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</si>
  <si>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</si>
  <si>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</si>
  <si>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</si>
  <si>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</si>
  <si>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</si>
  <si>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</si>
  <si>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</si>
  <si>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</si>
  <si>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</si>
  <si>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</si>
  <si>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</si>
  <si>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</si>
  <si>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</si>
  <si>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</si>
  <si>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</si>
  <si>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</si>
  <si>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</si>
  <si>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</si>
  <si>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</si>
  <si>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</si>
  <si>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</si>
  <si>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</si>
  <si>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</si>
  <si>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</si>
  <si>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</si>
  <si>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</si>
  <si>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</si>
  <si>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</si>
  <si>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</si>
  <si>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</si>
  <si>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</si>
  <si>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</si>
  <si>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</si>
  <si>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</si>
  <si>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</si>
  <si>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</si>
  <si>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</si>
  <si>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</si>
  <si>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</si>
  <si>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</si>
  <si>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</si>
  <si>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</si>
  <si>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</si>
  <si>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</si>
  <si>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</si>
  <si>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</si>
  <si>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</si>
  <si>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</si>
  <si>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</si>
  <si>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</si>
  <si>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</si>
  <si>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</si>
  <si>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</si>
  <si>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</si>
  <si>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</si>
  <si>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</si>
  <si>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</si>
  <si>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</si>
  <si>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</si>
  <si>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</si>
  <si>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</si>
  <si>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</si>
  <si>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</si>
  <si>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</si>
  <si>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</si>
  <si>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</si>
  <si>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</si>
  <si>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</si>
  <si>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</si>
  <si>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</si>
  <si>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</si>
  <si>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</si>
  <si>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</si>
  <si>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</si>
  <si>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</si>
  <si>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</si>
  <si>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</si>
  <si>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</si>
  <si>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</si>
  <si>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</si>
  <si>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</si>
  <si>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</si>
  <si>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</si>
  <si>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</si>
  <si>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</si>
  <si>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</si>
  <si>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</si>
  <si>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</si>
  <si>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</si>
  <si>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</si>
  <si>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</si>
  <si>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</si>
  <si>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</si>
  <si>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</si>
  <si>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</si>
  <si>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</si>
  <si>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</si>
  <si>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</si>
  <si>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</si>
  <si>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</si>
  <si>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</si>
  <si>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</si>
  <si>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</si>
  <si>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</si>
  <si>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</si>
  <si>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</si>
  <si>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</si>
  <si>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</si>
  <si>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</si>
  <si>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</si>
  <si>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</si>
  <si>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</si>
  <si>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</si>
  <si>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</si>
  <si>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</si>
  <si>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</si>
  <si>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</si>
  <si>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</si>
  <si>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</si>
  <si>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</si>
  <si>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</si>
  <si>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</si>
  <si>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</si>
  <si>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</si>
  <si>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</si>
  <si>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</si>
  <si>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</si>
  <si>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</si>
  <si>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</si>
  <si>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</si>
  <si>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</si>
  <si>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</si>
  <si>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</si>
  <si>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</si>
  <si>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</si>
  <si>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</si>
  <si>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</si>
  <si>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</si>
  <si>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</si>
  <si>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</si>
  <si>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</si>
  <si>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</si>
  <si>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</si>
  <si>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</si>
  <si>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</si>
  <si>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</si>
  <si>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</si>
  <si>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</si>
  <si>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</si>
  <si>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</si>
  <si>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</si>
  <si>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</si>
  <si>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</si>
  <si>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</si>
  <si>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</si>
  <si>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</si>
  <si>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</si>
  <si>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</si>
  <si>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</si>
  <si>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</si>
  <si>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</si>
  <si>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</si>
  <si>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</si>
  <si>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</si>
  <si>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</si>
  <si>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</si>
  <si>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</si>
  <si>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</si>
  <si>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</si>
  <si>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</si>
  <si>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</si>
  <si>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</si>
  <si>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</si>
  <si>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</si>
  <si>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</si>
  <si>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</si>
  <si>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</si>
  <si>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</si>
  <si>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</si>
  <si>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</si>
  <si>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</si>
  <si>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</si>
  <si>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</si>
  <si>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</si>
  <si>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</si>
  <si>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</si>
  <si>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</si>
  <si>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</si>
  <si>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</si>
  <si>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</si>
  <si>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</si>
  <si>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</si>
  <si>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</si>
  <si>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</si>
  <si>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</si>
  <si>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</si>
  <si>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</si>
  <si>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</si>
  <si>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</si>
  <si>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</si>
  <si>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</si>
  <si>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</si>
  <si>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</si>
  <si>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</si>
  <si>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</si>
  <si>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</si>
  <si>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</si>
  <si>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</si>
  <si>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</si>
  <si>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</si>
  <si>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</si>
  <si>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</si>
  <si>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</si>
  <si>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</si>
  <si>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</si>
  <si>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</si>
  <si>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</si>
  <si>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</si>
  <si>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</si>
  <si>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</si>
  <si>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</si>
  <si>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</si>
  <si>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</si>
  <si>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</si>
  <si>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</si>
  <si>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</si>
  <si>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</si>
  <si>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</si>
  <si>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</si>
  <si>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</si>
  <si>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</si>
  <si>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</si>
  <si>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</si>
  <si>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</si>
  <si>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</si>
  <si>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</si>
  <si>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</si>
  <si>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</si>
  <si>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</si>
  <si>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</si>
  <si>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</si>
  <si>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</si>
  <si>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</si>
  <si>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</si>
  <si>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</si>
  <si>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</si>
  <si>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</si>
  <si>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</si>
  <si>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</si>
  <si>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</si>
  <si>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</si>
  <si>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</si>
  <si>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</si>
  <si>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</si>
  <si>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</si>
  <si>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</si>
  <si>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</si>
  <si>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</si>
  <si>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</si>
  <si>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</si>
  <si>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</si>
  <si>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</si>
  <si>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</si>
  <si>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</si>
  <si>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</si>
  <si>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</si>
  <si>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</si>
  <si>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</si>
  <si>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</si>
  <si>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</si>
  <si>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</si>
  <si>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</si>
  <si>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</si>
  <si>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</si>
  <si>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</si>
  <si>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</si>
  <si>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</si>
  <si>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</si>
  <si>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</si>
  <si>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</si>
  <si>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</si>
  <si>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</si>
  <si>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</si>
  <si>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</si>
  <si>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</si>
  <si>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</si>
  <si>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</si>
  <si>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</si>
  <si>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</si>
  <si>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</si>
  <si>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</si>
  <si>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</si>
  <si>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</si>
  <si>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</si>
  <si>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</si>
  <si>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</si>
  <si>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</si>
  <si>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</si>
  <si>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</si>
  <si>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</si>
  <si>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</si>
  <si>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</si>
  <si>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</si>
  <si>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</si>
  <si>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</si>
  <si>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</si>
  <si>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</si>
  <si>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</si>
  <si>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</si>
  <si>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</si>
  <si>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</si>
  <si>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</si>
  <si>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</si>
  <si>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</si>
  <si>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</si>
  <si>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</si>
  <si>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</si>
  <si>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</si>
  <si>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</si>
  <si>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</si>
  <si>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</si>
  <si>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</si>
  <si>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</si>
  <si>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</si>
  <si>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</si>
  <si>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</si>
  <si>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</si>
  <si>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</si>
  <si>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</si>
  <si>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</si>
  <si>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</si>
  <si>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</si>
  <si>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</si>
  <si>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</si>
  <si>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</si>
  <si>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</si>
  <si>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</si>
  <si>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</si>
  <si>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</si>
  <si>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</si>
  <si>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</si>
  <si>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</si>
  <si>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</si>
  <si>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</si>
  <si>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</si>
  <si>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</si>
  <si>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</si>
  <si>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</si>
  <si>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</si>
  <si>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</si>
  <si>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</si>
  <si>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</si>
  <si>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</si>
  <si>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</si>
  <si>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</si>
  <si>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</si>
  <si>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</si>
  <si>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</si>
  <si>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</si>
  <si>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</si>
  <si>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</si>
  <si>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</si>
  <si>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</si>
  <si>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</si>
  <si>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</si>
  <si>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</si>
  <si>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</si>
  <si>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</si>
  <si>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</si>
  <si>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</si>
  <si>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</si>
  <si>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</si>
  <si>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</si>
  <si>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</si>
  <si>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</si>
  <si>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</si>
  <si>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</si>
  <si>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</si>
  <si>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</si>
  <si>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</si>
  <si>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</si>
  <si>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</si>
  <si>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</si>
  <si>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</si>
  <si>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</si>
  <si>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</si>
  <si>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</si>
  <si>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</si>
  <si>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</si>
  <si>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</si>
  <si>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</si>
  <si>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</si>
  <si>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</si>
  <si>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</si>
  <si>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</si>
  <si>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</si>
  <si>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</si>
  <si>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</si>
  <si>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</si>
  <si>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</si>
  <si>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</si>
  <si>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</si>
  <si>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</si>
  <si>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</si>
  <si>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</si>
  <si>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</si>
  <si>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</si>
  <si>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</si>
  <si>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</si>
  <si>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</si>
  <si>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</si>
  <si>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</si>
  <si>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</si>
  <si>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</si>
  <si>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</si>
  <si>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</si>
  <si>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</si>
  <si>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</si>
  <si>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</si>
  <si>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</si>
  <si>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</si>
  <si>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</si>
  <si>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</si>
  <si>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</si>
  <si>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</si>
  <si>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</si>
  <si>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</si>
  <si>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</si>
  <si>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</si>
  <si>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</si>
  <si>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</si>
  <si>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</si>
  <si>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</si>
  <si>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</si>
  <si>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</si>
  <si>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</si>
  <si>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</si>
  <si>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</si>
  <si>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</si>
  <si>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</si>
  <si>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</si>
  <si>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</si>
  <si>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</si>
  <si>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</si>
  <si>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</si>
  <si>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</si>
  <si>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</si>
  <si>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</si>
  <si>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</si>
  <si>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</si>
  <si>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</si>
  <si>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</si>
  <si>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</si>
  <si>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</si>
  <si>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</si>
  <si>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</si>
  <si>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</si>
  <si>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</si>
  <si>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</si>
  <si>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</si>
  <si>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</si>
  <si>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</si>
  <si>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</si>
  <si>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</si>
  <si>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</si>
  <si>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</si>
  <si>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</si>
  <si>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</si>
  <si>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</si>
  <si>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</si>
  <si>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</si>
  <si>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</si>
  <si>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</si>
  <si>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</si>
  <si>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</si>
  <si>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</si>
  <si>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</si>
  <si>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</si>
  <si>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</si>
  <si>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</si>
  <si>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</si>
  <si>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</si>
  <si>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</si>
  <si>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</si>
  <si>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</si>
  <si>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</si>
  <si>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</si>
  <si>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</si>
  <si>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</si>
  <si>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</si>
  <si>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</si>
  <si>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</si>
  <si>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</si>
  <si>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</si>
  <si>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</si>
  <si>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</si>
  <si>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</si>
  <si>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</si>
  <si>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</si>
  <si>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</si>
  <si>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</si>
  <si>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</si>
  <si>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</si>
  <si>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</si>
  <si>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</si>
  <si>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</si>
  <si>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</si>
  <si>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</si>
  <si>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</si>
  <si>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</si>
  <si>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</si>
  <si>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</si>
  <si>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</si>
  <si>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</si>
  <si>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</si>
  <si>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</si>
  <si>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</si>
  <si>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</si>
  <si>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</si>
  <si>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</si>
  <si>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</si>
  <si>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</si>
  <si>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</si>
  <si>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</si>
  <si>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</si>
  <si>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</si>
  <si>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</si>
  <si>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</si>
  <si>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</si>
  <si>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</si>
  <si>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</si>
  <si>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</si>
  <si>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</si>
  <si>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</si>
  <si>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</si>
  <si>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</si>
  <si>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</si>
  <si>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</si>
  <si>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</si>
  <si>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</si>
  <si>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</si>
  <si>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</si>
  <si>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</si>
  <si>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</si>
  <si>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</si>
  <si>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</si>
  <si>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</si>
  <si>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</si>
  <si>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</si>
  <si>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</si>
  <si>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</si>
  <si>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</si>
  <si>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</si>
  <si>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</si>
  <si>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</si>
  <si>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</si>
  <si>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</si>
  <si>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</si>
  <si>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</si>
  <si>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</si>
  <si>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</si>
  <si>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</si>
  <si>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</si>
  <si>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</si>
  <si>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</si>
  <si>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</si>
  <si>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</si>
  <si>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</si>
  <si>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</si>
  <si>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</si>
  <si>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</si>
  <si>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</si>
  <si>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</si>
  <si>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</si>
  <si>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</si>
  <si>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</si>
  <si>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</si>
  <si>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</si>
  <si>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</si>
  <si>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</si>
  <si>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</si>
  <si>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</si>
  <si>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</si>
  <si>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</si>
  <si>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</si>
  <si>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</si>
  <si>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</si>
  <si>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</si>
  <si>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</si>
  <si>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</si>
  <si>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</si>
  <si>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</si>
  <si>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</si>
  <si>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</si>
  <si>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</si>
  <si>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</si>
  <si>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</si>
  <si>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</si>
  <si>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</si>
  <si>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</si>
  <si>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</si>
  <si>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</si>
  <si>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</si>
  <si>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</si>
  <si>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</si>
  <si>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</si>
  <si>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</si>
  <si>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</si>
  <si>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</si>
  <si>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</si>
  <si>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</si>
  <si>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</si>
  <si>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</si>
  <si>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</si>
  <si>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</si>
  <si>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</si>
  <si>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</si>
  <si>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</si>
  <si>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</si>
  <si>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</si>
  <si>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</si>
  <si>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</si>
  <si>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</si>
  <si>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</si>
  <si>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</si>
  <si>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</si>
  <si>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</si>
  <si>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</si>
  <si>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</si>
  <si>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</si>
  <si>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</si>
  <si>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</si>
  <si>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</si>
  <si>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</si>
  <si>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</si>
  <si>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</si>
  <si>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</si>
  <si>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</si>
  <si>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</si>
  <si>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</si>
  <si>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</si>
  <si>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</si>
  <si>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</si>
  <si>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</si>
  <si>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</si>
  <si>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</si>
  <si>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</si>
  <si>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</si>
  <si>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</si>
  <si>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</si>
  <si>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</si>
  <si>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</si>
  <si>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</si>
  <si>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</si>
  <si>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</si>
  <si>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</si>
  <si>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</si>
  <si>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</si>
  <si>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</si>
  <si>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</si>
  <si>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</si>
  <si>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</si>
  <si>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</si>
  <si>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</si>
  <si>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</si>
  <si>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</si>
  <si>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</si>
  <si>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</si>
  <si>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</si>
  <si>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</si>
  <si>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</si>
  <si>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</si>
  <si>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</si>
  <si>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</si>
  <si>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</si>
  <si>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</si>
  <si>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</si>
  <si>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</si>
  <si>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</si>
  <si>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</si>
  <si>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</si>
  <si>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</si>
  <si>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</si>
  <si>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</si>
  <si>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</si>
  <si>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</si>
  <si>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</si>
  <si>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</si>
  <si>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</si>
  <si>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</si>
  <si>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</si>
  <si>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</si>
  <si>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</si>
  <si>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</si>
  <si>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</si>
  <si>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</si>
  <si>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</si>
  <si>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</si>
  <si>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</si>
  <si>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</si>
  <si>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</si>
  <si>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</si>
  <si>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</si>
  <si>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</si>
  <si>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</si>
  <si>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</si>
  <si>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</si>
  <si>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</si>
  <si>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</si>
  <si>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</si>
  <si>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</si>
  <si>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</si>
  <si>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</si>
  <si>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</si>
  <si>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</si>
  <si>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</si>
  <si>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</si>
  <si>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</si>
  <si>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</si>
  <si>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</si>
  <si>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</si>
  <si>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</si>
  <si>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</si>
  <si>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</si>
  <si>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</si>
  <si>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</si>
  <si>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</si>
  <si>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</si>
  <si>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</si>
  <si>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</si>
  <si>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</si>
  <si>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</si>
  <si>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</si>
  <si>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</si>
  <si>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</si>
  <si>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</si>
  <si>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</si>
  <si>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</si>
  <si>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</si>
  <si>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</si>
  <si>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</si>
  <si>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</si>
  <si>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</si>
  <si>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</si>
  <si>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</si>
  <si>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</si>
  <si>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</si>
  <si>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</si>
  <si>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</si>
  <si>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</si>
  <si>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</si>
  <si>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</si>
  <si>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</si>
  <si>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</si>
  <si>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</si>
  <si>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</si>
  <si>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</si>
  <si>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</si>
  <si>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</si>
  <si>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</si>
  <si>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</si>
  <si>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</si>
  <si>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</si>
  <si>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</si>
  <si>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</si>
  <si>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</si>
  <si>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</si>
  <si>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</si>
  <si>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</si>
  <si>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</si>
  <si>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</si>
  <si>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</si>
  <si>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</si>
  <si>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</si>
  <si>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</si>
  <si>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</si>
  <si>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</si>
  <si>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</si>
  <si>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</si>
  <si>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</si>
  <si>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</si>
  <si>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</si>
  <si>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</si>
  <si>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</si>
  <si>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</si>
  <si>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</si>
  <si>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</si>
  <si>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</si>
  <si>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</si>
  <si>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</si>
  <si>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</si>
  <si>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</si>
  <si>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</si>
  <si>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</si>
  <si>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</si>
  <si>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</si>
  <si>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</si>
  <si>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</si>
  <si>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</si>
  <si>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</si>
  <si>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</si>
  <si>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</si>
  <si>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</si>
  <si>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</si>
  <si>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</si>
  <si>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</si>
  <si>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</si>
  <si>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</si>
  <si>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</si>
  <si>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</si>
  <si>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</si>
  <si>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</si>
  <si>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</si>
  <si>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</si>
  <si>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</si>
  <si>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</si>
  <si>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</si>
  <si>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</si>
  <si>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</si>
  <si>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</si>
  <si>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</si>
  <si>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</si>
  <si>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</si>
  <si>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</si>
  <si>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</si>
  <si>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</si>
  <si>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</si>
  <si>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</si>
  <si>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</si>
  <si>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</si>
  <si>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</si>
  <si>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</si>
  <si>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</si>
  <si>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</si>
  <si>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</si>
  <si>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</si>
  <si>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</si>
  <si>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</si>
  <si>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</si>
  <si>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</si>
  <si>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</si>
  <si>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</si>
  <si>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</si>
  <si>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</si>
  <si>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</si>
  <si>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</si>
  <si>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</si>
  <si>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</si>
  <si>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</si>
  <si>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</si>
  <si>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</si>
  <si>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</si>
  <si>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</si>
  <si>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</si>
  <si>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</si>
  <si>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</si>
  <si>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</si>
  <si>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</si>
  <si>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</si>
  <si>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</si>
  <si>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</si>
  <si>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</si>
  <si>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</si>
  <si>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</si>
  <si>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</si>
  <si>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</si>
  <si>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</si>
  <si>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</si>
  <si>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</si>
  <si>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</si>
  <si>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</si>
  <si>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</si>
  <si>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</si>
  <si>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</si>
  <si>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</si>
  <si>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</si>
  <si>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</si>
  <si>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</si>
  <si>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</si>
  <si>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</si>
  <si>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</si>
  <si>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</si>
  <si>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</si>
  <si>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</si>
  <si>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</si>
  <si>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</si>
  <si>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</si>
  <si>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</si>
  <si>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</si>
  <si>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</si>
  <si>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</si>
  <si>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</si>
  <si>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</si>
  <si>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</si>
  <si>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</si>
  <si>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</si>
  <si>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</si>
  <si>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</si>
  <si>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</si>
  <si>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</si>
  <si>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</si>
  <si>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</si>
  <si>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</si>
  <si>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</si>
  <si>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</si>
  <si>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</si>
  <si>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</si>
  <si>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</si>
  <si>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</si>
  <si>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</si>
  <si>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</si>
  <si>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</si>
  <si>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</si>
  <si>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</si>
  <si>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</si>
  <si>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</si>
  <si>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</si>
  <si>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</si>
  <si>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</si>
  <si>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</si>
  <si>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</si>
  <si>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</si>
  <si>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</si>
  <si>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</si>
  <si>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</si>
  <si>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</si>
  <si>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</si>
  <si>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</si>
  <si>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</si>
  <si>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</si>
  <si>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</si>
  <si>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</si>
  <si>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</si>
  <si>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</si>
  <si>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</si>
  <si>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</si>
  <si>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</si>
  <si>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</si>
  <si>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</si>
  <si>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</si>
  <si>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</si>
  <si>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</si>
  <si>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</si>
  <si>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</si>
  <si>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</si>
  <si>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</si>
  <si>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</si>
  <si>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</si>
  <si>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</si>
  <si>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</si>
  <si>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</si>
  <si>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</si>
  <si>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</si>
  <si>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</si>
  <si>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</si>
  <si>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</si>
  <si>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</si>
  <si>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</si>
  <si>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</si>
  <si>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</si>
  <si>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</si>
  <si>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</si>
  <si>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</si>
  <si>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</si>
  <si>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</si>
  <si>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</si>
  <si>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</si>
  <si>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</si>
  <si>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</si>
  <si>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</si>
  <si>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</si>
  <si>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</si>
  <si>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</si>
  <si>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</si>
  <si>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</si>
  <si>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</si>
  <si>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</si>
  <si>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</si>
  <si>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</si>
  <si>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</si>
  <si>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</si>
  <si>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</si>
  <si>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</si>
  <si>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</si>
  <si>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</si>
  <si>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</si>
  <si>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</si>
  <si>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</si>
  <si>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</si>
  <si>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</si>
  <si>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</si>
  <si>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</si>
  <si>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</si>
  <si>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</si>
  <si>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</si>
  <si>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</si>
  <si>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</si>
  <si>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</si>
  <si>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</si>
  <si>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</si>
  <si>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</si>
  <si>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</si>
  <si>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</si>
  <si>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</si>
  <si>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</si>
  <si>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</si>
  <si>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</si>
  <si>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</si>
  <si>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</si>
  <si>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</si>
  <si>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</si>
  <si>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</si>
  <si>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</si>
  <si>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</si>
  <si>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</si>
  <si>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</si>
  <si>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</si>
  <si>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</si>
  <si>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</si>
  <si>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</si>
  <si>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</si>
  <si>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</si>
  <si>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</si>
  <si>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</si>
  <si>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</si>
  <si>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</si>
  <si>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</si>
  <si>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</si>
  <si>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</si>
  <si>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</si>
  <si>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</si>
  <si>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</si>
  <si>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</si>
  <si>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</si>
  <si>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</si>
  <si>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</si>
  <si>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</si>
  <si>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</si>
  <si>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</si>
  <si>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</si>
  <si>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</si>
  <si>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</si>
  <si>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</si>
  <si>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</si>
  <si>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</si>
  <si>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</si>
  <si>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</si>
  <si>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</si>
  <si>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</si>
  <si>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</si>
  <si>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</si>
  <si>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</si>
  <si>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</si>
  <si>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</si>
  <si>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</si>
  <si>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</si>
  <si>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</si>
  <si>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</si>
  <si>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</si>
  <si>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</si>
  <si>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</si>
  <si>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</si>
  <si>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</si>
  <si>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</si>
  <si>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</si>
  <si>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</si>
  <si>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</si>
  <si>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</si>
  <si>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</si>
  <si>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</si>
  <si>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</si>
  <si>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</si>
  <si>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</si>
  <si>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</si>
  <si>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</si>
  <si>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</si>
  <si>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</si>
  <si>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</si>
  <si>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</si>
  <si>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</si>
  <si>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</si>
  <si>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</si>
  <si>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</si>
  <si>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</si>
  <si>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</si>
  <si>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</si>
  <si>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</si>
  <si>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</si>
  <si>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</si>
  <si>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</si>
  <si>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</si>
  <si>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</si>
  <si>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</si>
  <si>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</si>
  <si>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</si>
  <si>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</si>
  <si>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</si>
  <si>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</si>
  <si>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</si>
  <si>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</si>
  <si>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</si>
  <si>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</si>
  <si>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</si>
  <si>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</si>
  <si>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</si>
  <si>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</si>
  <si>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</si>
  <si>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</si>
  <si>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</si>
  <si>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</si>
  <si>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</si>
  <si>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</si>
  <si>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</si>
  <si>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</si>
  <si>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</si>
  <si>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</si>
  <si>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</si>
  <si>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</si>
  <si>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</si>
  <si>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</si>
  <si>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</si>
  <si>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</si>
  <si>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</si>
  <si>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</si>
  <si>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</si>
  <si>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</si>
  <si>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</si>
  <si>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</si>
  <si>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</si>
  <si>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</si>
  <si>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</si>
  <si>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</si>
  <si>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</si>
  <si>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</si>
  <si>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</si>
  <si>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</si>
  <si>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</si>
  <si>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</si>
  <si>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</si>
  <si>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</si>
  <si>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</si>
  <si>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</si>
  <si>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</si>
  <si>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</si>
  <si>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</si>
  <si>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</si>
  <si>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</si>
  <si>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</si>
  <si>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</si>
  <si>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</si>
  <si>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</si>
  <si>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</si>
  <si>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</si>
  <si>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</si>
  <si>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</si>
  <si>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</si>
  <si>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</si>
  <si>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</si>
  <si>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</si>
  <si>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</si>
  <si>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</si>
  <si>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</si>
  <si>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</si>
  <si>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</si>
  <si>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</si>
  <si>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</si>
  <si>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</si>
  <si>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</si>
  <si>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</si>
  <si>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</si>
  <si>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</si>
  <si>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</si>
  <si>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</si>
  <si>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</si>
  <si>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</si>
  <si>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</si>
  <si>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</si>
  <si>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</si>
  <si>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</si>
  <si>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</si>
  <si>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</si>
  <si>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</si>
  <si>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</si>
  <si>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</si>
  <si>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</si>
  <si>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</si>
  <si>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</si>
  <si>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</si>
  <si>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</si>
  <si>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</si>
  <si>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</si>
  <si>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</si>
  <si>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</si>
  <si>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</si>
  <si>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</si>
  <si>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</si>
  <si>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</si>
  <si>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</si>
  <si>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</si>
  <si>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</si>
  <si>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</si>
  <si>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</si>
  <si>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</si>
  <si>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</si>
  <si>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</si>
  <si>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</si>
  <si>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</si>
  <si>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</si>
  <si>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</si>
  <si>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</si>
  <si>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</si>
  <si>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</si>
  <si>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</si>
  <si>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</si>
  <si>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</si>
  <si>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</si>
  <si>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</si>
  <si>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</si>
  <si>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</si>
  <si>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</si>
  <si>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</si>
  <si>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</si>
  <si>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</si>
  <si>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</si>
  <si>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</si>
  <si>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</si>
  <si>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</si>
  <si>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</si>
  <si>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</si>
  <si>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</si>
  <si>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</si>
  <si>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</si>
  <si>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</si>
  <si>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</si>
  <si>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</si>
  <si>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</si>
  <si>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</si>
  <si>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</si>
  <si>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</si>
  <si>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</si>
  <si>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</si>
  <si>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</si>
  <si>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</si>
  <si>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</si>
  <si>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</si>
  <si>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</si>
  <si>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</si>
  <si>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</si>
  <si>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</si>
  <si>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</si>
  <si>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</si>
  <si>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</si>
  <si>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</si>
  <si>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</si>
  <si>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</si>
  <si>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</si>
  <si>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</si>
  <si>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</si>
  <si>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</si>
  <si>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</si>
  <si>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</si>
  <si>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</si>
  <si>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</si>
  <si>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</si>
  <si>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</si>
  <si>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</si>
  <si>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</si>
  <si>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</si>
  <si>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</si>
  <si>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</si>
  <si>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</si>
  <si>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</si>
  <si>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</si>
  <si>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</si>
  <si>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</si>
  <si>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</si>
  <si>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</si>
  <si>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</si>
  <si>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</si>
  <si>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</si>
  <si>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</si>
  <si>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</si>
  <si>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</si>
  <si>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</si>
  <si>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</si>
  <si>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</si>
  <si>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</si>
  <si>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</si>
  <si>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</si>
  <si>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</si>
  <si>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</si>
  <si>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</si>
  <si>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</si>
  <si>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</si>
  <si>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</si>
  <si>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</si>
  <si>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</si>
  <si>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</si>
  <si>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</si>
  <si>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</si>
  <si>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</si>
  <si>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</si>
  <si>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</si>
  <si>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</si>
  <si>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</si>
  <si>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</si>
  <si>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</si>
  <si>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</si>
  <si>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</si>
  <si>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</si>
  <si>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</si>
  <si>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</si>
  <si>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</si>
  <si>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</si>
  <si>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</si>
  <si>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</si>
  <si>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</si>
  <si>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</si>
  <si>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</si>
  <si>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</si>
  <si>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</si>
  <si>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</si>
  <si>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</si>
  <si>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</si>
  <si>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</si>
  <si>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</si>
  <si>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</si>
  <si>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</si>
  <si>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</si>
  <si>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</si>
  <si>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</si>
  <si>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</si>
  <si>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</si>
  <si>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</si>
  <si>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</si>
  <si>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</si>
  <si>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</si>
  <si>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</si>
  <si>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</si>
  <si>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</si>
  <si>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</si>
  <si>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</si>
  <si>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</si>
  <si>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</si>
  <si>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</si>
  <si>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</si>
  <si>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</si>
  <si>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</si>
  <si>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</si>
  <si>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</si>
  <si>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</si>
  <si>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</si>
  <si>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</si>
  <si>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</si>
  <si>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</si>
  <si>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</si>
  <si>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</si>
  <si>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</si>
  <si>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</si>
  <si>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</si>
  <si>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</si>
  <si>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</si>
  <si>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</si>
  <si>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</si>
  <si>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</si>
  <si>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</si>
  <si>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</si>
  <si>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</si>
  <si>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</si>
  <si>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</si>
  <si>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</si>
  <si>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</si>
  <si>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</si>
  <si>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</si>
  <si>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</si>
  <si>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</si>
  <si>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</si>
  <si>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</si>
  <si>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</si>
  <si>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</si>
  <si>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</si>
  <si>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</si>
  <si>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</si>
  <si>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</si>
  <si>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</si>
  <si>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</si>
  <si>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</si>
  <si>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</si>
  <si>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</si>
  <si>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</si>
  <si>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</si>
  <si>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</si>
  <si>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</si>
  <si>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</si>
  <si>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</si>
  <si>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</si>
  <si>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</si>
  <si>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</si>
  <si>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</si>
  <si>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</si>
  <si>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</si>
  <si>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</si>
  <si>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</si>
  <si>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</si>
  <si>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</si>
  <si>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</si>
  <si>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</si>
  <si>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</si>
  <si>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</si>
  <si>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</si>
  <si>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</si>
  <si>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</si>
  <si>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</si>
  <si>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</si>
  <si>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</si>
  <si>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</si>
  <si>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</si>
  <si>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</si>
  <si>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</si>
  <si>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</si>
  <si>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</si>
  <si>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</si>
  <si>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</si>
  <si>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</si>
  <si>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</si>
  <si>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</si>
  <si>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</si>
  <si>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</si>
  <si>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</si>
  <si>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</si>
  <si>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</si>
  <si>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</si>
  <si>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</si>
  <si>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</si>
  <si>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</si>
  <si>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</si>
  <si>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</si>
  <si>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</si>
  <si>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</si>
  <si>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</si>
  <si>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</si>
  <si>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</si>
  <si>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</si>
  <si>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</si>
  <si>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</si>
  <si>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</si>
  <si>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</si>
  <si>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</si>
  <si>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</si>
  <si>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</si>
  <si>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</si>
  <si>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</si>
  <si>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</si>
  <si>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</si>
  <si>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</si>
  <si>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</si>
  <si>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</si>
  <si>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</si>
  <si>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</si>
  <si>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</si>
  <si>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</si>
  <si>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</si>
  <si>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</si>
  <si>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</si>
  <si>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</si>
  <si>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</si>
  <si>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</si>
  <si>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</si>
  <si>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</si>
  <si>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</si>
  <si>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</si>
  <si>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</si>
  <si>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</si>
  <si>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</si>
  <si>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</si>
  <si>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</si>
  <si>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</si>
  <si>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</si>
  <si>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</si>
  <si>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</si>
  <si>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</si>
  <si>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</si>
  <si>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</si>
  <si>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</si>
  <si>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</si>
  <si>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</si>
  <si>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</si>
  <si>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</si>
  <si>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</si>
  <si>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</si>
  <si>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</si>
  <si>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</si>
  <si>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</si>
  <si>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</si>
  <si>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</si>
  <si>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</si>
  <si>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</si>
  <si>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</si>
  <si>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</si>
  <si>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</si>
  <si>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</si>
  <si>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</si>
  <si>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</si>
  <si>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</si>
  <si>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</si>
  <si>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</si>
  <si>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</si>
  <si>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</si>
  <si>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</si>
  <si>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</si>
  <si>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</si>
  <si>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</si>
  <si>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</si>
  <si>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</si>
  <si>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</si>
  <si>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</si>
  <si>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</si>
  <si>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</si>
  <si>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</si>
  <si>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</si>
  <si>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</si>
  <si>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</si>
  <si>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</si>
  <si>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</si>
  <si>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</si>
  <si>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</si>
  <si>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</si>
  <si>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</si>
  <si>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</si>
  <si>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</si>
  <si>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</si>
  <si>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</si>
  <si>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</si>
  <si>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</si>
  <si>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</si>
  <si>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</si>
  <si>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</si>
  <si>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</si>
  <si>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</si>
  <si>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</si>
  <si>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</si>
  <si>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</si>
  <si>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</si>
  <si>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</si>
  <si>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</si>
  <si>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</si>
  <si>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</si>
  <si>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</si>
  <si>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</si>
  <si>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</si>
  <si>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</si>
  <si>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</si>
  <si>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</si>
  <si>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</si>
  <si>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</si>
  <si>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</si>
  <si>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</si>
  <si>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</si>
  <si>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</si>
  <si>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</si>
  <si>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</si>
  <si>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</si>
  <si>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</si>
  <si>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</si>
  <si>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</si>
  <si>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</si>
  <si>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</si>
  <si>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</si>
  <si>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</si>
  <si>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</si>
  <si>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</si>
  <si>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</si>
  <si>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</si>
  <si>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</si>
  <si>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</si>
  <si>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</si>
  <si>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</si>
  <si>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</si>
  <si>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</si>
  <si>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</si>
  <si>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</si>
  <si>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</si>
  <si>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</si>
  <si>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</si>
  <si>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</si>
  <si>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</si>
  <si>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</si>
  <si>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</si>
  <si>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</si>
  <si>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</si>
  <si>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</si>
  <si>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</si>
  <si>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</si>
  <si>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</si>
  <si>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</si>
  <si>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</si>
  <si>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</si>
  <si>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</si>
  <si>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</si>
  <si>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</si>
  <si>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</si>
  <si>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</si>
  <si>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</si>
  <si>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</si>
  <si>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</si>
  <si>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</si>
  <si>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</si>
  <si>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</si>
  <si>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</si>
  <si>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</si>
  <si>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</si>
  <si>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</si>
  <si>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</si>
  <si>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</si>
  <si>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</si>
  <si>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</si>
  <si>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</si>
  <si>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</si>
  <si>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</si>
  <si>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</si>
  <si>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</si>
  <si>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</si>
  <si>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</si>
  <si>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</si>
  <si>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</si>
  <si>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</si>
  <si>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</si>
  <si>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</si>
  <si>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</si>
  <si>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</si>
  <si>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</si>
  <si>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</si>
  <si>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</si>
  <si>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</si>
  <si>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</si>
  <si>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</si>
  <si>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</si>
  <si>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</si>
  <si>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</si>
  <si>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</si>
  <si>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</si>
  <si>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</si>
  <si>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</si>
  <si>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</si>
  <si>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</si>
  <si>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</si>
  <si>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</si>
  <si>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</si>
  <si>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</si>
  <si>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</si>
  <si>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</si>
  <si>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</si>
  <si>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</si>
  <si>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</si>
  <si>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</si>
  <si>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</si>
  <si>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</si>
  <si>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</si>
  <si>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</si>
  <si>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</si>
  <si>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</si>
  <si>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</si>
  <si>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</si>
  <si>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</si>
  <si>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</si>
  <si>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</si>
  <si>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</si>
  <si>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</si>
  <si>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</si>
  <si>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</si>
  <si>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</si>
  <si>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</si>
  <si>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</si>
  <si>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</si>
  <si>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</si>
  <si>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</si>
  <si>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</si>
  <si>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</si>
  <si>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</si>
  <si>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</si>
  <si>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</si>
  <si>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</si>
  <si>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</si>
  <si>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</si>
  <si>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</si>
  <si>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</si>
  <si>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</si>
  <si>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</si>
  <si>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</si>
  <si>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</si>
  <si>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</si>
  <si>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</si>
  <si>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</si>
  <si>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</si>
  <si>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</si>
  <si>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</si>
  <si>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</si>
  <si>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</si>
  <si>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</si>
  <si>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</si>
  <si>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</si>
  <si>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</si>
  <si>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</si>
  <si>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</si>
  <si>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</si>
  <si>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</si>
  <si>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</si>
  <si>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</si>
  <si>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</si>
  <si>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</si>
  <si>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</si>
  <si>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</si>
  <si>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</si>
  <si>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</si>
  <si>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</si>
  <si>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</si>
  <si>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</si>
  <si>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</si>
  <si>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</si>
  <si>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</si>
  <si>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</si>
  <si>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</si>
  <si>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</si>
  <si>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</si>
  <si>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</si>
  <si>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</si>
  <si>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</si>
  <si>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</si>
  <si>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</si>
  <si>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</si>
  <si>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</si>
  <si>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</si>
  <si>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</si>
  <si>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</si>
  <si>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</si>
  <si>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</si>
  <si>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</si>
  <si>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</si>
  <si>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</si>
  <si>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</si>
  <si>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</si>
  <si>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</si>
  <si>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</si>
  <si>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</si>
  <si>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</si>
  <si>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</si>
  <si>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</si>
  <si>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</si>
  <si>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</si>
  <si>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</si>
  <si>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</si>
  <si>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</si>
  <si>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</si>
  <si>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</si>
  <si>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</si>
  <si>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</si>
  <si>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</si>
  <si>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</si>
  <si>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</si>
  <si>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</si>
  <si>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</si>
  <si>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</si>
  <si>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</si>
  <si>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</si>
  <si>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</si>
  <si>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</si>
  <si>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</si>
  <si>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</si>
  <si>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</si>
  <si>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</si>
  <si>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</si>
  <si>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</si>
  <si>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</si>
  <si>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</si>
  <si>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</si>
  <si>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</si>
  <si>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</si>
  <si>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</si>
  <si>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</si>
  <si>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</si>
  <si>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</si>
  <si>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</si>
  <si>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</si>
  <si>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</si>
  <si>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</si>
  <si>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</si>
  <si>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</si>
  <si>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</si>
  <si>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</si>
  <si>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</si>
  <si>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</si>
  <si>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</si>
  <si>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</si>
  <si>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</si>
  <si>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</si>
  <si>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</si>
  <si>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</si>
  <si>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</si>
  <si>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</si>
  <si>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</si>
  <si>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</si>
  <si>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</si>
  <si>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</si>
  <si>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</si>
  <si>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</si>
  <si>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</si>
  <si>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</si>
  <si>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</si>
  <si>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</si>
  <si>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</si>
  <si>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</si>
  <si>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</si>
  <si>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</si>
  <si>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</si>
  <si>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</si>
  <si>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</si>
  <si>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</si>
  <si>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</si>
  <si>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</si>
  <si>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</si>
  <si>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</si>
  <si>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</si>
  <si>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</si>
  <si>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</si>
  <si>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</si>
  <si>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</si>
  <si>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</si>
  <si>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</si>
  <si>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</si>
  <si>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</si>
  <si>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</si>
  <si>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</si>
  <si>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</si>
  <si>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</si>
  <si>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</si>
  <si>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</si>
  <si>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</si>
  <si>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</si>
  <si>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</si>
  <si>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</si>
  <si>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</si>
  <si>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</si>
  <si>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</si>
  <si>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</si>
  <si>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</si>
  <si>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</si>
  <si>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</si>
  <si>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</si>
  <si>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</si>
  <si>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</si>
  <si>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</si>
  <si>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</si>
  <si>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</si>
  <si>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</si>
  <si>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</si>
  <si>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</si>
  <si>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</si>
  <si>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</si>
  <si>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</si>
  <si>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</si>
  <si>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</si>
  <si>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</si>
  <si>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</si>
  <si>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</si>
  <si>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</si>
  <si>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</si>
  <si>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</si>
  <si>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</si>
  <si>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</si>
  <si>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</si>
  <si>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</si>
  <si>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</si>
  <si>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</si>
  <si>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</si>
  <si>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</si>
  <si>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</si>
  <si>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</si>
  <si>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</si>
  <si>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</si>
  <si>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</si>
  <si>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</si>
  <si>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</si>
  <si>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</si>
  <si>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</si>
  <si>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</si>
  <si>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</si>
  <si>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</si>
  <si>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</si>
  <si>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</si>
  <si>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</si>
  <si>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</si>
  <si>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</si>
  <si>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</si>
  <si>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</si>
  <si>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</si>
  <si>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</si>
  <si>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</si>
  <si>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</si>
  <si>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</si>
  <si>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</si>
  <si>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</si>
  <si>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</si>
  <si>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</si>
  <si>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</si>
  <si>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</si>
  <si>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</si>
  <si>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</si>
  <si>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</si>
  <si>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</si>
  <si>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</si>
  <si>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</si>
  <si>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</si>
  <si>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</si>
  <si>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</si>
  <si>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</si>
  <si>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</si>
  <si>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</si>
  <si>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</si>
  <si>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</si>
  <si>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</si>
  <si>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</si>
  <si>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</si>
  <si>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</si>
  <si>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</si>
  <si>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</si>
  <si>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</si>
  <si>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</si>
  <si>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</si>
  <si>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</si>
  <si>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</si>
  <si>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</si>
  <si>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</si>
  <si>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</si>
  <si>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</si>
  <si>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</si>
  <si>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</si>
  <si>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</si>
  <si>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</si>
  <si>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</si>
  <si>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</si>
  <si>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</si>
  <si>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</si>
  <si>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</si>
  <si>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</si>
  <si>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</si>
  <si>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</si>
  <si>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</si>
  <si>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</si>
  <si>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</si>
  <si>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</si>
  <si>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</si>
  <si>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</si>
  <si>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</si>
  <si>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</si>
  <si>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</si>
  <si>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</si>
  <si>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</si>
  <si>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</si>
  <si>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</si>
  <si>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</si>
  <si>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</si>
  <si>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</si>
  <si>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</si>
  <si>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</si>
  <si>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</si>
  <si>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</si>
  <si>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</si>
  <si>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</si>
  <si>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</si>
  <si>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</si>
  <si>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</si>
  <si>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</si>
  <si>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</si>
  <si>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</si>
  <si>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</si>
  <si>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</si>
  <si>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</si>
  <si>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</si>
  <si>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</si>
  <si>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</si>
  <si>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</si>
  <si>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</si>
  <si>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</si>
  <si>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</si>
  <si>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</si>
  <si>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</si>
  <si>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</si>
  <si>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</si>
  <si>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</si>
  <si>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</si>
  <si>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</si>
  <si>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</si>
  <si>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</si>
  <si>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</si>
  <si>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</si>
  <si>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</si>
  <si>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</si>
  <si>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</si>
  <si>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</si>
  <si>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</si>
  <si>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</si>
  <si>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</si>
  <si>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</si>
  <si>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</si>
  <si>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</si>
  <si>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</si>
  <si>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</si>
  <si>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</si>
  <si>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</si>
  <si>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</si>
  <si>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</si>
  <si>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</si>
  <si>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</si>
  <si>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</si>
  <si>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</si>
  <si>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</si>
  <si>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</si>
  <si>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</si>
  <si>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</si>
  <si>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</si>
  <si>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</si>
  <si>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</si>
  <si>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</si>
  <si>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</si>
  <si>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</si>
  <si>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</si>
  <si>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</si>
  <si>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</si>
  <si>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</si>
  <si>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</si>
  <si>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</si>
  <si>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</si>
  <si>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</si>
  <si>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</si>
  <si>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</si>
  <si>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</si>
  <si>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</si>
  <si>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</si>
  <si>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</si>
  <si>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</si>
  <si>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</si>
  <si>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</si>
  <si>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</si>
  <si>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</si>
  <si>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</si>
  <si>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</si>
  <si>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</si>
  <si>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</si>
  <si>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</si>
  <si>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</si>
  <si>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</si>
  <si>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</si>
  <si>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</si>
  <si>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</si>
  <si>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</si>
  <si>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</si>
  <si>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</si>
  <si>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</si>
  <si>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</si>
  <si>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</si>
  <si>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</si>
  <si>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</si>
  <si>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</si>
  <si>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</si>
  <si>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</si>
  <si>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</si>
  <si>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</si>
  <si>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</si>
  <si>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</si>
  <si>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</si>
  <si>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</si>
  <si>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</si>
  <si>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</si>
  <si>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</si>
  <si>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</si>
  <si>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</si>
  <si>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</si>
  <si>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</si>
  <si>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</si>
  <si>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</si>
  <si>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</si>
  <si>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</si>
  <si>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</si>
  <si>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</si>
  <si>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</si>
  <si>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</si>
  <si>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</si>
  <si>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</si>
  <si>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</si>
  <si>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</si>
  <si>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</si>
  <si>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</si>
  <si>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</si>
  <si>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</si>
  <si>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</si>
  <si>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</si>
  <si>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</si>
  <si>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</si>
  <si>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</si>
  <si>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</si>
  <si>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</si>
  <si>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</si>
  <si>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</si>
  <si>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</si>
  <si>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</si>
  <si>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</si>
  <si>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</si>
  <si>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</si>
  <si>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</si>
  <si>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</si>
  <si>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</si>
  <si>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</si>
  <si>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</si>
  <si>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</si>
  <si>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</si>
  <si>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</si>
  <si>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</si>
  <si>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</si>
  <si>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</si>
  <si>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</si>
  <si>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</si>
  <si>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</si>
  <si>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</si>
  <si>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</si>
  <si>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</si>
  <si>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</si>
  <si>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</si>
  <si>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</si>
  <si>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</si>
  <si>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</si>
  <si>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</si>
  <si>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</si>
  <si>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</si>
  <si>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</si>
  <si>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</si>
  <si>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</si>
  <si>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</si>
  <si>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</si>
  <si>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</si>
  <si>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</si>
  <si>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</si>
  <si>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</si>
  <si>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</si>
  <si>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</si>
  <si>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</si>
  <si>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</si>
  <si>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</si>
  <si>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</si>
  <si>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</si>
  <si>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</si>
  <si>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</si>
  <si>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</si>
  <si>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</si>
  <si>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</si>
  <si>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</si>
  <si>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</si>
  <si>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</si>
  <si>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</si>
  <si>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</si>
  <si>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</si>
  <si>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</si>
  <si>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</si>
  <si>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</si>
  <si>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</si>
  <si>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</si>
  <si>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</si>
  <si>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</si>
  <si>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</si>
  <si>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</si>
  <si>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</si>
  <si>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</si>
  <si>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</si>
  <si>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</si>
  <si>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</si>
  <si>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</si>
  <si>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</si>
  <si>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</si>
  <si>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</si>
  <si>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</si>
  <si>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</si>
  <si>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</si>
  <si>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</si>
  <si>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</si>
  <si>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</si>
  <si>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</si>
  <si>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</si>
  <si>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</si>
  <si>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</si>
  <si>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</si>
  <si>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</si>
  <si>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</si>
  <si>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</si>
  <si>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</si>
  <si>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</si>
  <si>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</si>
  <si>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</si>
  <si>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</si>
  <si>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</si>
  <si>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</si>
  <si>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</si>
  <si>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</si>
  <si>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</si>
  <si>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</si>
  <si>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</si>
  <si>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</si>
  <si>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</si>
  <si>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</si>
  <si>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</si>
  <si>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</si>
  <si>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</si>
  <si>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</si>
  <si>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</si>
  <si>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</si>
  <si>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</si>
  <si>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</si>
  <si>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</si>
  <si>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</si>
  <si>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</si>
  <si>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</si>
  <si>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</si>
  <si>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</si>
  <si>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</si>
  <si>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</si>
  <si>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</si>
  <si>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</si>
  <si>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</si>
  <si>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</si>
  <si>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</si>
  <si>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</si>
  <si>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</si>
  <si>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</si>
  <si>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</si>
  <si>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</si>
  <si>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</si>
  <si>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</si>
  <si>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</si>
  <si>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</si>
  <si>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</si>
  <si>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</si>
  <si>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</si>
  <si>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</si>
  <si>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</si>
  <si>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</si>
  <si>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</si>
  <si>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</si>
  <si>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</si>
  <si>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</si>
  <si>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</si>
  <si>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</si>
  <si>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</si>
  <si>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</si>
  <si>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</si>
  <si>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</si>
  <si>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</si>
  <si>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</si>
  <si>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</si>
  <si>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</si>
  <si>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</si>
  <si>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</si>
  <si>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</si>
  <si>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</si>
  <si>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</si>
  <si>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</si>
  <si>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</si>
  <si>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</si>
  <si>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</si>
  <si>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</si>
  <si>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</si>
  <si>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</si>
  <si>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</si>
  <si>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</si>
  <si>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</si>
  <si>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</si>
  <si>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</si>
  <si>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</si>
  <si>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</si>
  <si>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</si>
  <si>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</si>
  <si>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</si>
  <si>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</si>
  <si>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</si>
  <si>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</si>
  <si>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</si>
  <si>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</si>
  <si>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</si>
  <si>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</si>
  <si>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</si>
  <si>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</si>
  <si>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</si>
  <si>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</si>
  <si>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</si>
  <si>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</si>
  <si>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</si>
  <si>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</si>
  <si>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</si>
  <si>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</si>
  <si>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</si>
  <si>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</si>
  <si>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</si>
  <si>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</si>
  <si>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</si>
  <si>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</si>
  <si>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</si>
  <si>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</si>
  <si>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</si>
  <si>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</si>
  <si>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</si>
  <si>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</si>
  <si>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</si>
  <si>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</si>
  <si>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</si>
  <si>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</si>
  <si>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</si>
  <si>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</si>
  <si>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</si>
  <si>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</si>
  <si>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</si>
  <si>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</si>
  <si>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</si>
  <si>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</si>
  <si>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</si>
  <si>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</si>
  <si>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</si>
  <si>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</si>
  <si>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</si>
  <si>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</si>
  <si>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</si>
  <si>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</si>
  <si>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</si>
  <si>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</si>
  <si>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</si>
  <si>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</si>
  <si>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</si>
  <si>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</si>
  <si>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</si>
  <si>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</si>
  <si>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</si>
  <si>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</si>
  <si>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</si>
  <si>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</si>
  <si>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</si>
  <si>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</si>
  <si>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</si>
  <si>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</si>
  <si>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</si>
  <si>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</si>
  <si>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</si>
  <si>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</si>
  <si>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</si>
  <si>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</si>
  <si>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</si>
  <si>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</si>
  <si>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</si>
  <si>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</si>
  <si>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</si>
  <si>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</si>
  <si>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</si>
  <si>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</si>
  <si>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</si>
  <si>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</si>
  <si>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</si>
  <si>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</si>
  <si>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</si>
  <si>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</si>
  <si>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</si>
  <si>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</si>
  <si>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</si>
  <si>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</si>
  <si>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</si>
  <si>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</si>
  <si>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</si>
  <si>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</si>
  <si>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</si>
  <si>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</si>
  <si>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</si>
  <si>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</si>
  <si>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</si>
  <si>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</si>
  <si>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</si>
  <si>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</si>
  <si>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</si>
  <si>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</si>
  <si>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</si>
  <si>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</si>
  <si>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</si>
  <si>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</si>
  <si>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</si>
  <si>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</si>
  <si>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</si>
  <si>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</si>
  <si>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</si>
  <si>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</si>
  <si>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</si>
  <si>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</si>
  <si>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</si>
  <si>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</si>
  <si>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</si>
  <si>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</si>
  <si>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</si>
  <si>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</si>
  <si>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</si>
  <si>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</si>
  <si>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</si>
  <si>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</si>
  <si>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</si>
  <si>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</si>
  <si>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</si>
  <si>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</si>
  <si>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</si>
  <si>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</si>
  <si>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</si>
  <si>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</si>
  <si>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</si>
  <si>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</si>
  <si>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</si>
  <si>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</si>
  <si>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</si>
  <si>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</si>
  <si>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</si>
  <si>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</si>
  <si>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</si>
  <si>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</si>
  <si>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</si>
  <si>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</si>
  <si>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</si>
  <si>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</si>
  <si>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</si>
  <si>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</si>
  <si>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</si>
  <si>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</si>
  <si>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</si>
  <si>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</si>
  <si>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</si>
  <si>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</si>
  <si>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</si>
  <si>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</si>
  <si>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</si>
  <si>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</si>
  <si>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</si>
  <si>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</si>
  <si>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</si>
  <si>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</si>
  <si>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</si>
  <si>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</si>
  <si>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</si>
  <si>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</si>
  <si>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</si>
  <si>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</si>
  <si>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</si>
  <si>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</si>
  <si>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</si>
  <si>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</si>
  <si>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</si>
  <si>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</si>
  <si>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</si>
  <si>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</si>
  <si>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</si>
  <si>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</si>
  <si>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</si>
  <si>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</si>
  <si>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</si>
  <si>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</si>
  <si>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</si>
  <si>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</si>
  <si>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</si>
  <si>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</si>
  <si>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</si>
  <si>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</si>
  <si>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</si>
  <si>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</si>
  <si>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</si>
  <si>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</si>
  <si>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</si>
  <si>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</si>
  <si>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</si>
  <si>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</si>
  <si>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</si>
  <si>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</si>
  <si>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</si>
  <si>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</si>
  <si>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</si>
  <si>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</si>
  <si>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</si>
  <si>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</si>
  <si>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</si>
  <si>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</si>
  <si>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</si>
  <si>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</si>
  <si>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</si>
  <si>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</si>
  <si>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</si>
  <si>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</si>
  <si>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</si>
  <si>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</si>
  <si>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</si>
  <si>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</si>
  <si>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</si>
  <si>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</si>
  <si>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</si>
  <si>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</si>
  <si>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</si>
  <si>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</si>
  <si>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</si>
  <si>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</si>
  <si>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</si>
  <si>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</si>
  <si>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</si>
  <si>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</si>
  <si>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</si>
  <si>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</si>
  <si>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</si>
  <si>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</si>
  <si>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</si>
  <si>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</si>
  <si>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</si>
  <si>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</si>
  <si>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</si>
  <si>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</si>
  <si>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</si>
  <si>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</si>
  <si>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</si>
  <si>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</si>
  <si>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</si>
  <si>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</si>
  <si>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</si>
  <si>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</si>
  <si>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</si>
  <si>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</si>
  <si>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</si>
  <si>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</si>
  <si>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</si>
  <si>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</si>
  <si>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</si>
  <si>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</si>
  <si>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</si>
  <si>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</si>
  <si>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</si>
  <si>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</si>
  <si>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</si>
  <si>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</si>
  <si>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</si>
  <si>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</si>
  <si>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</si>
  <si>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</si>
  <si>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</si>
  <si>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</si>
  <si>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</si>
  <si>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</si>
  <si>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</si>
  <si>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</si>
  <si>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</si>
  <si>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</si>
  <si>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</si>
  <si>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</si>
  <si>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</si>
  <si>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</si>
  <si>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</si>
  <si>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</si>
  <si>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</si>
  <si>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</si>
  <si>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</si>
  <si>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</si>
  <si>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</si>
  <si>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</si>
  <si>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</si>
  <si>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</si>
  <si>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</si>
  <si>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</si>
  <si>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</si>
  <si>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</si>
  <si>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</si>
  <si>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</si>
  <si>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</si>
  <si>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</si>
  <si>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</si>
  <si>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</si>
  <si>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</si>
  <si>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</si>
  <si>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</si>
  <si>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</si>
  <si>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</si>
  <si>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</si>
  <si>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</si>
  <si>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</si>
  <si>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</si>
  <si>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</si>
  <si>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</si>
  <si>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</si>
  <si>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</si>
  <si>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</si>
  <si>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</si>
  <si>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</si>
  <si>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</si>
  <si>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</si>
  <si>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</si>
  <si>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</si>
  <si>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</si>
  <si>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</si>
  <si>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</si>
  <si>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</si>
  <si>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</si>
  <si>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</si>
  <si>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</si>
  <si>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</si>
  <si>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</si>
  <si>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</si>
  <si>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</si>
  <si>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</si>
  <si>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</si>
  <si>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</si>
  <si>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</si>
  <si>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</si>
  <si>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</si>
  <si>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</si>
  <si>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</si>
  <si>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</si>
  <si>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</si>
  <si>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</si>
  <si>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</si>
  <si>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</si>
  <si>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</si>
  <si>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</si>
  <si>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</si>
  <si>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</si>
  <si>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</si>
  <si>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</si>
  <si>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</si>
  <si>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</si>
  <si>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</si>
  <si>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</si>
  <si>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</si>
  <si>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</si>
  <si>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</si>
  <si>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</si>
  <si>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</si>
  <si>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</si>
  <si>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</si>
  <si>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</si>
  <si>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</si>
  <si>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</si>
  <si>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</si>
  <si>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</si>
  <si>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</si>
  <si>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</si>
  <si>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</si>
  <si>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</si>
  <si>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</si>
  <si>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</si>
  <si>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</si>
  <si>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</si>
  <si>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</si>
  <si>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</si>
  <si>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</si>
  <si>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</si>
  <si>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</si>
  <si>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</si>
  <si>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</si>
  <si>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</si>
  <si>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</si>
  <si>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</si>
  <si>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</si>
  <si>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</si>
  <si>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</si>
  <si>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</si>
  <si>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</si>
  <si>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</si>
  <si>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</si>
  <si>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</si>
  <si>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</si>
  <si>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</si>
  <si>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</si>
  <si>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</si>
  <si>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</si>
  <si>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</si>
  <si>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</si>
  <si>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</si>
  <si>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</si>
  <si>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</si>
  <si>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</si>
  <si>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</si>
  <si>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</si>
  <si>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</si>
  <si>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</si>
  <si>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</si>
  <si>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</si>
  <si>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</si>
  <si>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</si>
  <si>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</si>
  <si>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</si>
  <si>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</si>
  <si>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</si>
  <si>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</si>
  <si>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</si>
  <si>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</si>
  <si>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</si>
  <si>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</si>
  <si>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</si>
  <si>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</si>
  <si>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</si>
  <si>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</si>
  <si>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</si>
  <si>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</si>
  <si>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</si>
  <si>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</si>
  <si>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</si>
  <si>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</si>
  <si>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</si>
  <si>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</si>
  <si>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</si>
  <si>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</si>
  <si>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</si>
  <si>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</si>
  <si>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</si>
  <si>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</si>
  <si>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</si>
  <si>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</si>
  <si>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</si>
  <si>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</si>
  <si>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</si>
  <si>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</si>
  <si>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</si>
  <si>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</si>
  <si>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</si>
  <si>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</si>
  <si>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</si>
  <si>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</si>
  <si>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</si>
  <si>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</si>
  <si>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</si>
  <si>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</si>
  <si>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</si>
  <si>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</si>
  <si>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</si>
  <si>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</si>
  <si>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</si>
  <si>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</si>
  <si>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</si>
  <si>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</si>
  <si>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</si>
  <si>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</si>
  <si>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</si>
  <si>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</si>
  <si>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</si>
  <si>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</si>
  <si>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</si>
  <si>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</si>
  <si>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</si>
  <si>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</si>
  <si>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</si>
  <si>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</si>
  <si>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</si>
  <si>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</si>
  <si>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</si>
  <si>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</si>
  <si>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</si>
  <si>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</si>
  <si>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</si>
  <si>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</si>
  <si>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</si>
  <si>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</si>
  <si>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</si>
  <si>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</si>
  <si>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</si>
  <si>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</si>
  <si>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</si>
  <si>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</si>
  <si>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</si>
  <si>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</si>
  <si>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</si>
  <si>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</si>
  <si>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</si>
  <si>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</si>
  <si>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</si>
  <si>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</si>
  <si>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</si>
  <si>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</si>
  <si>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</si>
  <si>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</si>
  <si>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</si>
  <si>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</si>
  <si>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</si>
  <si>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</si>
  <si>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</si>
  <si>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</si>
  <si>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</si>
  <si>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</si>
  <si>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</si>
  <si>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</si>
  <si>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</si>
  <si>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</si>
  <si>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</si>
  <si>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</si>
  <si>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</si>
  <si>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</si>
  <si>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</si>
  <si>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</si>
  <si>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</si>
  <si>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</si>
  <si>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</si>
  <si>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</si>
  <si>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</si>
  <si>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</si>
  <si>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</si>
  <si>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</si>
  <si>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</si>
  <si>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</si>
  <si>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</si>
  <si>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</si>
  <si>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</si>
  <si>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</si>
  <si>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</si>
  <si>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</si>
  <si>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</si>
  <si>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</si>
  <si>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</si>
  <si>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</si>
  <si>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</si>
  <si>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</si>
  <si>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</si>
  <si>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</si>
  <si>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</si>
  <si>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</si>
  <si>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</si>
  <si>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</si>
  <si>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</si>
  <si>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</si>
  <si>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</si>
  <si>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</si>
  <si>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</si>
  <si>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</si>
  <si>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</si>
  <si>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</si>
  <si>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</si>
  <si>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</si>
  <si>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</si>
  <si>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</si>
  <si>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</si>
  <si>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</si>
  <si>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</si>
  <si>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</si>
  <si>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</si>
  <si>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</si>
  <si>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</si>
  <si>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</si>
  <si>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</si>
  <si>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</si>
  <si>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</si>
  <si>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</si>
  <si>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</si>
  <si>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</si>
  <si>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</si>
  <si>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</si>
  <si>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</si>
  <si>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</si>
  <si>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</si>
  <si>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</si>
  <si>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</si>
  <si>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</si>
  <si>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</si>
  <si>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</si>
  <si>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</si>
  <si>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</si>
  <si>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</si>
  <si>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</si>
  <si>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</si>
  <si>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</si>
  <si>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</si>
  <si>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</si>
  <si>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</si>
  <si>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</si>
  <si>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</si>
  <si>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</si>
  <si>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</si>
  <si>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</si>
  <si>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</si>
  <si>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</si>
  <si>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</si>
  <si>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</si>
  <si>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</si>
  <si>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</si>
  <si>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</si>
  <si>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</si>
  <si>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</si>
  <si>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</si>
  <si>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</si>
  <si>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</si>
  <si>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</si>
  <si>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</si>
  <si>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</si>
  <si>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</si>
  <si>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</si>
  <si>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</si>
  <si>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</si>
  <si>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</si>
  <si>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</si>
  <si>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</si>
  <si>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</si>
  <si>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</si>
  <si>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</si>
  <si>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</si>
  <si>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</si>
  <si>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</si>
  <si>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</si>
  <si>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</si>
  <si>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</si>
  <si>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</si>
  <si>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</si>
  <si>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</si>
  <si>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</si>
  <si>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</si>
  <si>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</si>
  <si>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</si>
  <si>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</si>
  <si>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</si>
  <si>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</si>
  <si>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</si>
  <si>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</si>
  <si>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</si>
  <si>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</si>
  <si>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</si>
  <si>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</si>
  <si>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</si>
  <si>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</si>
  <si>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</si>
  <si>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</si>
  <si>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</si>
  <si>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</si>
  <si>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</si>
  <si>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</si>
  <si>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</si>
  <si>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</si>
  <si>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</si>
  <si>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</si>
  <si>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</si>
  <si>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</si>
  <si>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</si>
  <si>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</si>
  <si>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</si>
  <si>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</si>
  <si>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</si>
  <si>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</si>
  <si>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</si>
  <si>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</si>
  <si>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</si>
  <si>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</si>
  <si>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</si>
  <si>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</si>
  <si>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</si>
  <si>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</si>
  <si>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</si>
  <si>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</si>
  <si>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</si>
  <si>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</si>
  <si>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</si>
  <si>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</si>
  <si>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</si>
  <si>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</si>
  <si>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</si>
  <si>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</si>
  <si>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</si>
  <si>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</si>
  <si>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</si>
  <si>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</si>
  <si>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</si>
  <si>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</si>
  <si>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</si>
  <si>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</si>
  <si>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</si>
  <si>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</si>
  <si>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</si>
  <si>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</si>
  <si>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</si>
  <si>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</si>
  <si>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</si>
  <si>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</si>
  <si>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</si>
  <si>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</si>
  <si>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</si>
  <si>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</si>
  <si>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</si>
  <si>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</si>
  <si>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</si>
  <si>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</si>
  <si>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</si>
  <si>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</si>
  <si>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</si>
  <si>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</si>
  <si>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</si>
  <si>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</si>
  <si>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</si>
  <si>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</si>
  <si>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</si>
  <si>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</si>
  <si>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</si>
  <si>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</si>
  <si>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</si>
  <si>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</si>
  <si>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</si>
  <si>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</si>
  <si>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</si>
  <si>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</si>
  <si>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</si>
  <si>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</si>
  <si>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</si>
  <si>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</si>
  <si>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</si>
  <si>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</si>
  <si>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</si>
  <si>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</si>
  <si>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</si>
  <si>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</si>
  <si>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</si>
  <si>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</si>
  <si>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</si>
  <si>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</si>
  <si>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</si>
  <si>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</si>
  <si>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</si>
  <si>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</si>
  <si>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</si>
  <si>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</si>
  <si>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</si>
  <si>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</si>
  <si>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</si>
  <si>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</si>
  <si>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</si>
  <si>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</si>
  <si>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</si>
  <si>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</si>
  <si>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</si>
  <si>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</si>
  <si>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</si>
  <si>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</si>
  <si>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</si>
  <si>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</si>
  <si>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</si>
  <si>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</si>
  <si>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</si>
  <si>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</si>
  <si>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</si>
  <si>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</si>
  <si>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</si>
  <si>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</si>
  <si>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</si>
  <si>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</si>
  <si>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</si>
  <si>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</si>
  <si>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</si>
  <si>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</si>
  <si>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</si>
  <si>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</si>
  <si>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</si>
  <si>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</si>
  <si>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</si>
  <si>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</si>
  <si>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</si>
  <si>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</si>
  <si>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</si>
  <si>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</si>
  <si>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</si>
  <si>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</si>
  <si>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</si>
  <si>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</si>
  <si>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</si>
  <si>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</si>
  <si>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</si>
  <si>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</si>
  <si>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</si>
  <si>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</si>
  <si>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</si>
  <si>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</si>
  <si>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</si>
  <si>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</si>
  <si>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</si>
  <si>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</si>
  <si>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</si>
  <si>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</si>
  <si>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</si>
  <si>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</si>
  <si>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</si>
  <si>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</si>
  <si>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</si>
  <si>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</si>
  <si>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</si>
  <si>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</si>
  <si>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</si>
  <si>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</si>
  <si>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</si>
  <si>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</si>
  <si>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</si>
  <si>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</si>
  <si>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</si>
  <si>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</si>
  <si>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</si>
  <si>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</si>
  <si>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</si>
  <si>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</si>
  <si>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</si>
  <si>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</si>
  <si>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</si>
  <si>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</si>
  <si>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</si>
  <si>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</si>
  <si>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</si>
  <si>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</si>
  <si>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</si>
  <si>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</si>
  <si>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</si>
  <si>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</si>
  <si>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</si>
  <si>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</si>
  <si>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</si>
  <si>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</si>
  <si>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</si>
  <si>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</si>
  <si>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</si>
  <si>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</si>
  <si>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</si>
  <si>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</si>
  <si>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</si>
  <si>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</si>
  <si>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</si>
  <si>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</si>
  <si>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</si>
  <si>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</si>
  <si>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</si>
  <si>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</si>
  <si>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</si>
  <si>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</si>
  <si>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</si>
  <si>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</si>
  <si>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</si>
  <si>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</si>
  <si>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</si>
  <si>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</si>
  <si>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</si>
  <si>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</si>
  <si>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</si>
  <si>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</si>
  <si>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</si>
  <si>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</si>
  <si>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</si>
  <si>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</si>
  <si>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</si>
  <si>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</si>
  <si>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</si>
  <si>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</si>
  <si>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</si>
  <si>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</si>
  <si>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</si>
  <si>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</si>
  <si>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</si>
  <si>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</si>
  <si>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</si>
  <si>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</si>
  <si>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</si>
  <si>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</si>
  <si>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</si>
  <si>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</si>
  <si>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</si>
  <si>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</si>
  <si>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</si>
  <si>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</si>
  <si>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</si>
  <si>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</si>
  <si>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</si>
  <si>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</si>
  <si>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</si>
  <si>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</si>
  <si>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</si>
  <si>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</si>
  <si>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</si>
  <si>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</si>
  <si>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</si>
  <si>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</si>
  <si>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</si>
  <si>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</si>
  <si>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</si>
  <si>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</si>
  <si>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</si>
  <si>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</si>
  <si>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</si>
  <si>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</si>
  <si>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</si>
  <si>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</si>
  <si>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</si>
  <si>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</si>
  <si>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</si>
  <si>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</si>
  <si>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</si>
  <si>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</si>
  <si>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</si>
  <si>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</si>
  <si>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</si>
  <si>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</si>
  <si>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</si>
  <si>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</si>
  <si>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</si>
  <si>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</si>
  <si>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</si>
  <si>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</si>
  <si>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</si>
  <si>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</si>
  <si>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</si>
  <si>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</si>
  <si>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</si>
  <si>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</si>
  <si>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</si>
  <si>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</si>
  <si>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</si>
  <si>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</si>
  <si>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</si>
  <si>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</si>
  <si>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</si>
  <si>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</si>
  <si>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</si>
  <si>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</si>
  <si>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</si>
  <si>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</si>
  <si>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</si>
  <si>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</si>
  <si>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</si>
  <si>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</si>
  <si>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</si>
  <si>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</si>
  <si>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</si>
  <si>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</si>
  <si>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</si>
  <si>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</si>
  <si>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</si>
  <si>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</si>
  <si>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</si>
  <si>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</si>
  <si>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</si>
  <si>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</si>
  <si>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</si>
  <si>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</si>
  <si>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</si>
  <si>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</si>
  <si>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</si>
  <si>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</si>
  <si>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</si>
  <si>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</si>
  <si>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</si>
  <si>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</si>
  <si>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</si>
  <si>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</si>
  <si>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</si>
  <si>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</si>
  <si>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</si>
  <si>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</si>
  <si>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</si>
  <si>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</si>
  <si>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</si>
  <si>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</si>
  <si>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</si>
  <si>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</si>
  <si>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</si>
  <si>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</si>
  <si>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</si>
  <si>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</si>
  <si>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</si>
  <si>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</si>
  <si>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</si>
  <si>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</si>
  <si>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</si>
  <si>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</si>
  <si>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</si>
  <si>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</si>
  <si>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</si>
  <si>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</si>
  <si>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</si>
  <si>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</si>
  <si>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</si>
  <si>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</si>
  <si>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</si>
  <si>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</si>
  <si>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</si>
  <si>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</si>
  <si>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</si>
  <si>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</si>
  <si>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</si>
  <si>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</si>
  <si>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</si>
  <si>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</si>
  <si>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</si>
  <si>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</si>
  <si>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</si>
  <si>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</si>
  <si>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</si>
  <si>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</si>
  <si>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</si>
  <si>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</si>
  <si>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</si>
  <si>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</si>
  <si>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</si>
  <si>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</si>
  <si>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</si>
  <si>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</si>
  <si>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</si>
  <si>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</si>
  <si>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</si>
  <si>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</si>
  <si>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</si>
  <si>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</si>
  <si>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</si>
  <si>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</si>
  <si>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</si>
  <si>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</si>
  <si>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</si>
  <si>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</si>
  <si>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</si>
  <si>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</si>
  <si>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</si>
  <si>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</si>
  <si>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</si>
  <si>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</si>
  <si>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</si>
  <si>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</si>
  <si>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</si>
  <si>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</si>
  <si>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</si>
  <si>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</si>
  <si>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</si>
  <si>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</si>
  <si>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</si>
  <si>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</si>
  <si>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</si>
  <si>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</si>
  <si>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</si>
  <si>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</si>
  <si>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</si>
  <si>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</si>
  <si>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</si>
  <si>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</si>
  <si>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</si>
  <si>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</si>
  <si>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</si>
  <si>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</si>
  <si>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</si>
  <si>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</si>
  <si>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</si>
  <si>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</si>
  <si>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</si>
  <si>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</si>
  <si>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</si>
  <si>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</si>
  <si>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</si>
  <si>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</si>
  <si>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</si>
  <si>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</si>
  <si>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</si>
  <si>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</si>
  <si>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</si>
  <si>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</si>
  <si>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</si>
  <si>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</si>
  <si>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</si>
  <si>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</si>
  <si>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</si>
  <si>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</si>
  <si>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</si>
  <si>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</si>
  <si>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</si>
  <si>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</si>
  <si>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</si>
  <si>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</si>
  <si>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</si>
  <si>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</si>
  <si>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</si>
  <si>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</si>
  <si>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</si>
  <si>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</si>
  <si>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</si>
  <si>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</si>
  <si>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</si>
  <si>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</si>
  <si>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</si>
  <si>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</si>
  <si>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</si>
  <si>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</si>
  <si>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</si>
  <si>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</si>
  <si>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</si>
  <si>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</si>
  <si>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</si>
  <si>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</si>
  <si>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</si>
  <si>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</si>
  <si>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</si>
  <si>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</si>
  <si>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</si>
  <si>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</si>
  <si>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</si>
  <si>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</si>
  <si>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</si>
  <si>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</si>
  <si>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</si>
  <si>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</si>
  <si>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</si>
  <si>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</si>
  <si>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</si>
  <si>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</si>
  <si>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</si>
  <si>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</si>
  <si>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</si>
  <si>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</si>
  <si>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</si>
  <si>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</si>
  <si>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</si>
  <si>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</si>
  <si>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</si>
  <si>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</si>
  <si>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</si>
  <si>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</si>
  <si>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</si>
  <si>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</si>
  <si>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</si>
  <si>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</si>
  <si>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</si>
  <si>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</si>
  <si>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</si>
  <si>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</si>
  <si>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</si>
  <si>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</si>
  <si>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</si>
  <si>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</si>
  <si>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</si>
  <si>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</si>
  <si>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</si>
  <si>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</si>
  <si>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</si>
  <si>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</si>
  <si>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</si>
  <si>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</si>
  <si>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</si>
  <si>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</si>
  <si>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</si>
  <si>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</si>
  <si>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</si>
  <si>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</si>
  <si>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</si>
  <si>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</si>
  <si>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</si>
  <si>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</si>
  <si>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</si>
  <si>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</si>
  <si>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</si>
  <si>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</si>
  <si>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</si>
  <si>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</si>
  <si>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</si>
  <si>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</si>
  <si>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</si>
  <si>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</si>
  <si>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</si>
  <si>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</si>
  <si>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</si>
  <si>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</si>
  <si>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</si>
  <si>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</si>
  <si>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</si>
  <si>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</si>
  <si>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</si>
  <si>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</si>
  <si>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</si>
  <si>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</si>
  <si>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</si>
  <si>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</si>
  <si>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</si>
  <si>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</si>
  <si>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</si>
  <si>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</si>
  <si>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</si>
  <si>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</si>
  <si>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</si>
  <si>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</si>
  <si>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</si>
  <si>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</si>
  <si>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</si>
  <si>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</si>
  <si>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</si>
  <si>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</si>
  <si>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</si>
  <si>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</si>
  <si>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</si>
  <si>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</si>
  <si>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</si>
  <si>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</si>
  <si>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</si>
  <si>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</si>
  <si>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</si>
  <si>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</si>
  <si>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</si>
  <si>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</si>
  <si>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</si>
  <si>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</si>
  <si>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</si>
  <si>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</si>
  <si>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</si>
  <si>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</si>
  <si>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</si>
  <si>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</si>
  <si>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</si>
  <si>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</si>
  <si>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</si>
  <si>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</si>
  <si>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</si>
  <si>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</si>
  <si>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</si>
  <si>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</si>
  <si>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</si>
  <si>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</si>
  <si>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</si>
  <si>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</si>
  <si>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</si>
  <si>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</si>
  <si>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</si>
  <si>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</si>
  <si>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</si>
  <si>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</si>
  <si>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</si>
  <si>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</si>
  <si>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</si>
  <si>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</si>
  <si>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</si>
  <si>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</si>
  <si>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</si>
  <si>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</si>
  <si>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</si>
  <si>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</si>
  <si>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</si>
  <si>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</si>
  <si>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</si>
  <si>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</si>
  <si>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</si>
  <si>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</si>
  <si>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</si>
  <si>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</si>
  <si>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</si>
  <si>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</si>
  <si>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</si>
  <si>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</si>
  <si>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</si>
  <si>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</si>
  <si>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</si>
  <si>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</si>
  <si>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</si>
  <si>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</si>
  <si>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</si>
  <si>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</si>
  <si>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</si>
  <si>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</si>
  <si>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</si>
  <si>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</si>
  <si>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</si>
  <si>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</si>
  <si>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</si>
  <si>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</si>
  <si>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</si>
  <si>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</si>
  <si>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</si>
  <si>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</si>
  <si>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</si>
  <si>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</si>
  <si>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</si>
  <si>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</si>
  <si>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</si>
  <si>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</si>
  <si>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</si>
  <si>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</si>
  <si>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</si>
  <si>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</si>
  <si>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</si>
  <si>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</si>
  <si>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</si>
  <si>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</si>
  <si>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</si>
  <si>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</si>
  <si>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</si>
  <si>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</si>
  <si>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</si>
  <si>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</si>
  <si>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</si>
  <si>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</si>
  <si>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</si>
  <si>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</si>
  <si>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</si>
  <si>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</si>
  <si>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</si>
  <si>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</si>
  <si>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</si>
  <si>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</si>
  <si>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</si>
  <si>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</si>
  <si>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</si>
  <si>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</si>
  <si>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</si>
  <si>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</si>
  <si>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</si>
  <si>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</si>
  <si>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</si>
  <si>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</si>
  <si>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</si>
  <si>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</si>
  <si>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</si>
  <si>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</si>
  <si>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</si>
  <si>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</si>
  <si>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</si>
  <si>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</si>
  <si>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</si>
  <si>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</si>
  <si>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</si>
  <si>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</si>
  <si>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</si>
  <si>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</si>
  <si>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</si>
  <si>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</si>
  <si>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</si>
  <si>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</si>
  <si>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</si>
  <si>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</si>
  <si>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</si>
  <si>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</si>
  <si>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</si>
  <si>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</si>
  <si>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</si>
  <si>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</si>
  <si>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</si>
  <si>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</si>
  <si>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</si>
  <si>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</si>
  <si>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</si>
  <si>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</si>
  <si>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</si>
  <si>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</si>
  <si>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</si>
  <si>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</si>
  <si>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</si>
  <si>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</si>
  <si>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</si>
  <si>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</si>
  <si>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</si>
  <si>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</si>
  <si>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</si>
  <si>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</si>
  <si>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</si>
  <si>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</si>
  <si>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</si>
  <si>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</si>
  <si>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</si>
  <si>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</si>
  <si>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</si>
  <si>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</si>
  <si>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</si>
  <si>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</si>
  <si>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</si>
  <si>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</si>
  <si>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</si>
  <si>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</si>
  <si>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</si>
  <si>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</si>
  <si>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</si>
  <si>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</si>
  <si>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</si>
  <si>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</si>
  <si>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</si>
  <si>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</si>
  <si>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</si>
  <si>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</si>
  <si>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</si>
  <si>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</si>
  <si>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</si>
  <si>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</si>
  <si>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</si>
  <si>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</si>
  <si>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</si>
  <si>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</si>
  <si>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</si>
  <si>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</si>
  <si>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</si>
  <si>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</si>
  <si>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</si>
  <si>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</si>
  <si>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</si>
  <si>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</si>
  <si>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</si>
  <si>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</si>
  <si>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</si>
  <si>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</si>
  <si>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</si>
  <si>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</si>
  <si>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</si>
  <si>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</si>
  <si>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</si>
  <si>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</si>
  <si>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</si>
  <si>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</si>
  <si>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</si>
  <si>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</si>
  <si>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</si>
  <si>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</si>
  <si>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</si>
  <si>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</si>
  <si>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</si>
  <si>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</si>
  <si>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</si>
  <si>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</si>
  <si>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</si>
  <si>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</si>
  <si>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</si>
  <si>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</si>
  <si>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</si>
  <si>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</si>
  <si>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</si>
  <si>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</si>
  <si>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</si>
  <si>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</si>
  <si>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</si>
  <si>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</si>
  <si>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</si>
  <si>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</si>
  <si>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</si>
  <si>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</si>
  <si>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</si>
  <si>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</si>
  <si>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</si>
  <si>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</si>
  <si>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</si>
  <si>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</si>
  <si>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</si>
  <si>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</si>
  <si>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</si>
  <si>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</si>
  <si>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</si>
  <si>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</si>
  <si>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</si>
  <si>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</si>
  <si>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</si>
  <si>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</si>
  <si>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</si>
  <si>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</si>
  <si>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</si>
  <si>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</si>
  <si>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</si>
  <si>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</si>
  <si>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</si>
  <si>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</si>
  <si>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</si>
  <si>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</si>
  <si>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</si>
  <si>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</si>
  <si>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</si>
  <si>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</si>
  <si>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</si>
  <si>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</si>
  <si>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</si>
  <si>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</si>
  <si>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</si>
  <si>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</si>
  <si>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</si>
  <si>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</si>
  <si>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</si>
  <si>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</si>
  <si>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</si>
  <si>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</si>
  <si>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</si>
  <si>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</si>
  <si>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</si>
  <si>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</si>
  <si>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</si>
  <si>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</si>
  <si>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</si>
  <si>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</si>
  <si>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</si>
  <si>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</si>
  <si>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</si>
  <si>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</si>
  <si>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</si>
  <si>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</si>
  <si>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</si>
  <si>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</si>
  <si>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</si>
  <si>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</si>
  <si>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</si>
  <si>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</si>
  <si>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</si>
  <si>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</si>
  <si>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</si>
  <si>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</si>
  <si>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</si>
  <si>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</si>
  <si>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</si>
  <si>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</si>
  <si>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</si>
  <si>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</si>
  <si>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</si>
  <si>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</si>
  <si>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</si>
  <si>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</si>
  <si>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</si>
  <si>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</si>
  <si>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</si>
  <si>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</si>
  <si>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</si>
  <si>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</si>
  <si>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</si>
  <si>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</si>
  <si>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</si>
  <si>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</si>
  <si>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</si>
  <si>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</si>
  <si>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</si>
  <si>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</si>
  <si>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</si>
  <si>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</si>
  <si>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</si>
  <si>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</si>
  <si>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</si>
  <si>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</si>
  <si>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</si>
  <si>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</si>
  <si>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</si>
  <si>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</si>
  <si>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</si>
  <si>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</si>
  <si>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</si>
  <si>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</si>
  <si>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</si>
  <si>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</si>
  <si>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</si>
  <si>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</si>
  <si>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</si>
  <si>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</si>
  <si>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</si>
  <si>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</si>
  <si>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</si>
  <si>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</si>
  <si>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</si>
  <si>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</si>
  <si>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</si>
  <si>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</si>
  <si>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</si>
  <si>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</si>
  <si>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</si>
  <si>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</si>
  <si>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</si>
  <si>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</si>
  <si>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</si>
  <si>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</si>
  <si>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</si>
  <si>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</si>
  <si>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</si>
  <si>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</si>
  <si>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</si>
  <si>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</si>
  <si>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</si>
  <si>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</si>
  <si>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</si>
  <si>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</si>
  <si>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</si>
  <si>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</si>
  <si>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</si>
  <si>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</si>
  <si>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</si>
  <si>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</si>
  <si>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</si>
  <si>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</si>
  <si>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</si>
  <si>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</si>
  <si>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</si>
  <si>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</si>
  <si>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</si>
  <si>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</si>
  <si>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</si>
  <si>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</si>
  <si>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</si>
  <si>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</si>
  <si>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</si>
  <si>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</si>
  <si>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</si>
  <si>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</si>
  <si>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</si>
  <si>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</si>
  <si>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</si>
  <si>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</si>
  <si>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</si>
  <si>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</si>
  <si>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</si>
  <si>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</si>
  <si>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</si>
  <si>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</si>
  <si>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</si>
  <si>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</si>
  <si>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</si>
  <si>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</si>
  <si>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</si>
  <si>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</si>
  <si>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</si>
  <si>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</si>
  <si>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</si>
  <si>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</si>
  <si>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</si>
  <si>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</si>
  <si>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</si>
  <si>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</si>
  <si>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</si>
  <si>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</si>
  <si>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</si>
  <si>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</si>
  <si>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</si>
  <si>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</si>
  <si>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</si>
  <si>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</si>
  <si>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</si>
  <si>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</si>
  <si>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</si>
  <si>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</si>
  <si>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</si>
  <si>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</si>
  <si>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</si>
  <si>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</si>
  <si>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</si>
  <si>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</si>
  <si>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</si>
  <si>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</si>
  <si>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</si>
  <si>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</si>
  <si>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</si>
  <si>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</si>
  <si>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</si>
  <si>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</si>
  <si>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</si>
  <si>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</si>
  <si>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</si>
  <si>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</si>
  <si>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</si>
  <si>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</si>
  <si>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</si>
  <si>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</si>
  <si>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</si>
  <si>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</si>
  <si>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</si>
  <si>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</si>
  <si>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</si>
  <si>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</si>
  <si>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</si>
  <si>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</si>
  <si>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</si>
  <si>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</si>
  <si>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</si>
  <si>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</si>
  <si>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</si>
  <si>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</si>
  <si>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</si>
  <si>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</si>
  <si>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</si>
  <si>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</si>
  <si>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</si>
  <si>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</si>
  <si>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</si>
  <si>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</si>
  <si>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</si>
  <si>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</si>
  <si>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</si>
  <si>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</si>
  <si>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</si>
  <si>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</si>
  <si>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</si>
  <si>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</si>
  <si>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</si>
  <si>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</si>
  <si>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</si>
  <si>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</si>
  <si>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</si>
  <si>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</si>
  <si>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</si>
  <si>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</si>
  <si>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</si>
  <si>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</si>
  <si>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</si>
  <si>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</si>
  <si>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</si>
  <si>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</si>
  <si>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</si>
  <si>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</si>
  <si>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</si>
  <si>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</si>
  <si>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</si>
  <si>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</si>
  <si>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</si>
  <si>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</si>
  <si>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</si>
  <si>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</si>
  <si>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</si>
  <si>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</si>
  <si>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</si>
  <si>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</si>
  <si>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</si>
  <si>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</si>
  <si>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</si>
  <si>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</si>
  <si>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</si>
  <si>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</si>
  <si>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</si>
  <si>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</si>
  <si>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</si>
  <si>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</si>
  <si>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</si>
  <si>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</si>
  <si>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</si>
  <si>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</si>
  <si>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</si>
  <si>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</si>
  <si>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</si>
  <si>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</si>
  <si>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</si>
  <si>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</si>
  <si>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</si>
  <si>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</si>
  <si>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</si>
  <si>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</si>
  <si>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</si>
  <si>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</si>
  <si>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</si>
  <si>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</si>
  <si>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</si>
  <si>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</si>
  <si>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</si>
  <si>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</si>
  <si>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</si>
  <si>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</si>
  <si>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</si>
  <si>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</si>
  <si>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</si>
  <si>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</si>
  <si>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</si>
  <si>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</si>
  <si>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</si>
  <si>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</si>
  <si>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</si>
  <si>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</si>
  <si>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</si>
  <si>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</si>
  <si>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</si>
  <si>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</si>
  <si>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</si>
  <si>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</si>
  <si>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</si>
  <si>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</si>
  <si>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</si>
  <si>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</si>
  <si>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</si>
  <si>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</si>
  <si>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</si>
  <si>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</si>
  <si>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</si>
  <si>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</si>
  <si>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</si>
  <si>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</si>
  <si>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</si>
  <si>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</si>
  <si>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</si>
  <si>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</si>
  <si>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</si>
  <si>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</si>
  <si>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</si>
  <si>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</si>
  <si>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</si>
  <si>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</si>
  <si>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</si>
  <si>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</si>
  <si>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</si>
  <si>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</si>
  <si>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</si>
  <si>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</si>
  <si>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</si>
  <si>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</si>
  <si>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</si>
  <si>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</si>
  <si>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</si>
  <si>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</si>
  <si>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</si>
  <si>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</si>
  <si>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</si>
  <si>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</si>
  <si>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</si>
  <si>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</si>
  <si>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</si>
  <si>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</si>
  <si>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</si>
  <si>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</si>
  <si>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</si>
  <si>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</si>
  <si>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</si>
  <si>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</si>
  <si>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</si>
  <si>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</si>
  <si>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</si>
  <si>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</si>
  <si>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</si>
  <si>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</si>
  <si>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</si>
  <si>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</si>
  <si>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</si>
  <si>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</si>
  <si>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</si>
  <si>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</si>
  <si>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</si>
  <si>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</si>
  <si>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</si>
  <si>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</si>
  <si>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</si>
  <si>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</si>
  <si>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</si>
  <si>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</si>
  <si>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</si>
  <si>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</si>
  <si>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</si>
  <si>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</si>
  <si>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</si>
  <si>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</si>
  <si>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</si>
  <si>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</si>
  <si>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</si>
  <si>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</si>
  <si>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</si>
  <si>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</si>
  <si>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</si>
  <si>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</si>
  <si>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</si>
  <si>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</si>
  <si>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</si>
  <si>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</si>
  <si>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</si>
  <si>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</si>
  <si>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</si>
  <si>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</si>
  <si>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</si>
  <si>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</si>
  <si>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</si>
  <si>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</si>
  <si>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</si>
  <si>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</si>
  <si>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</si>
  <si>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</si>
  <si>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</si>
  <si>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</si>
  <si>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</si>
  <si>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</si>
  <si>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</si>
  <si>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</si>
  <si>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</si>
  <si>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</si>
  <si>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</si>
  <si>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</si>
  <si>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</si>
  <si>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</si>
  <si>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</si>
  <si>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</si>
  <si>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</si>
  <si>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</si>
  <si>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</si>
  <si>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</si>
  <si>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</si>
  <si>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</si>
  <si>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</si>
  <si>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</si>
  <si>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</si>
  <si>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</si>
  <si>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</si>
  <si>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</si>
  <si>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</si>
  <si>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</si>
  <si>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</si>
  <si>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</si>
  <si>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</si>
  <si>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</si>
  <si>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</si>
  <si>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</si>
  <si>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</si>
  <si>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</si>
  <si>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</si>
  <si>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</si>
  <si>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</si>
  <si>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</si>
  <si>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</si>
  <si>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</si>
  <si>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</si>
  <si>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</si>
  <si>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</si>
  <si>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</si>
  <si>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</si>
  <si>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</si>
  <si>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</si>
  <si>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</si>
  <si>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</si>
  <si>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</si>
  <si>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</si>
  <si>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</si>
  <si>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</si>
  <si>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</si>
  <si>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</si>
  <si>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</si>
  <si>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</si>
  <si>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</si>
  <si>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</si>
  <si>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</si>
  <si>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</si>
  <si>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</si>
  <si>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</si>
  <si>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</si>
  <si>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</si>
  <si>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</si>
  <si>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</si>
  <si>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</si>
  <si>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</si>
  <si>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</si>
  <si>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</si>
  <si>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</si>
  <si>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</si>
  <si>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</si>
  <si>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</si>
  <si>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</si>
  <si>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</si>
  <si>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</si>
  <si>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</si>
  <si>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</si>
  <si>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</si>
  <si>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</si>
  <si>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</si>
  <si>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</si>
  <si>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</si>
  <si>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</si>
  <si>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</si>
  <si>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</si>
  <si>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</si>
  <si>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</si>
  <si>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</si>
  <si>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</si>
  <si>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</si>
  <si>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</si>
  <si>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</si>
  <si>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</si>
  <si>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</si>
  <si>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</si>
  <si>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</si>
  <si>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</si>
  <si>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</si>
  <si>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</si>
  <si>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</si>
  <si>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</si>
  <si>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</si>
  <si>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</si>
  <si>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</si>
  <si>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</si>
  <si>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</si>
  <si>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</si>
  <si>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</si>
  <si>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</si>
  <si>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</si>
  <si>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</si>
  <si>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</si>
  <si>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</si>
  <si>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</si>
  <si>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</si>
  <si>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</si>
  <si>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</si>
  <si>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</si>
  <si>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</si>
  <si>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</si>
  <si>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</si>
  <si>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</si>
  <si>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</si>
  <si>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</si>
  <si>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</si>
  <si>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</si>
  <si>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</si>
  <si>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</si>
  <si>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</si>
  <si>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</si>
  <si>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</si>
  <si>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</si>
  <si>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</si>
  <si>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</si>
  <si>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</si>
  <si>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</si>
  <si>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</si>
  <si>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</si>
  <si>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</si>
  <si>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</si>
  <si>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</si>
  <si>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</si>
  <si>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</si>
  <si>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</si>
  <si>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</si>
  <si>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</si>
  <si>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</si>
  <si>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</si>
  <si>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</si>
  <si>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</si>
  <si>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</si>
  <si>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</si>
  <si>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</si>
  <si>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</si>
  <si>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</si>
  <si>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</si>
  <si>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</si>
  <si>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</si>
  <si>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</si>
  <si>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</si>
  <si>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</si>
  <si>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</si>
  <si>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</si>
  <si>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</si>
  <si>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</si>
  <si>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</si>
  <si>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</si>
  <si>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</si>
  <si>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</si>
  <si>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</si>
  <si>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</si>
  <si>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</si>
  <si>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</si>
  <si>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</si>
  <si>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</si>
  <si>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</si>
  <si>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</si>
  <si>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</si>
  <si>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</si>
  <si>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</si>
  <si>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</si>
  <si>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</si>
  <si>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</si>
  <si>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</si>
  <si>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</si>
  <si>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</si>
  <si>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</si>
  <si>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</si>
  <si>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</si>
  <si>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</si>
  <si>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</si>
  <si>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</si>
  <si>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</si>
  <si>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</si>
  <si>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</si>
  <si>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</si>
  <si>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</si>
  <si>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</si>
  <si>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</si>
  <si>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</si>
  <si>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</si>
  <si>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</si>
  <si>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</si>
  <si>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</si>
  <si>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</si>
  <si>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</si>
  <si>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</si>
  <si>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</si>
  <si>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</si>
  <si>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</si>
  <si>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</si>
  <si>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</si>
  <si>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</si>
  <si>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</si>
  <si>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</si>
  <si>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</si>
  <si>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</si>
  <si>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</si>
  <si>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</si>
  <si>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</si>
  <si>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</si>
  <si>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</si>
  <si>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</si>
  <si>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</si>
  <si>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</si>
  <si>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</si>
  <si>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</si>
  <si>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</si>
  <si>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</si>
  <si>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</si>
  <si>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</si>
  <si>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</si>
  <si>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</si>
  <si>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</si>
  <si>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</si>
  <si>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</si>
  <si>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</si>
  <si>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</si>
  <si>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</si>
  <si>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</si>
  <si>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</si>
  <si>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</si>
  <si>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</si>
  <si>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</si>
  <si>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</si>
  <si>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</si>
  <si>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</si>
  <si>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</si>
  <si>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</si>
  <si>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</si>
  <si>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</si>
  <si>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</si>
  <si>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</si>
  <si>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</si>
  <si>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</si>
  <si>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</si>
  <si>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</si>
  <si>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</si>
  <si>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</si>
  <si>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</si>
  <si>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</si>
  <si>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</si>
  <si>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</si>
  <si>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</si>
  <si>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</si>
  <si>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</si>
  <si>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</si>
  <si>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</si>
  <si>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</si>
  <si>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</si>
  <si>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</si>
  <si>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</si>
  <si>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</si>
  <si>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</si>
  <si>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</si>
  <si>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</si>
  <si>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</si>
  <si>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</si>
  <si>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</si>
  <si>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</si>
  <si>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</si>
  <si>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</si>
  <si>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</si>
  <si>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</si>
  <si>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</si>
  <si>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</si>
  <si>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</si>
  <si>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</si>
  <si>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</si>
  <si>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</si>
  <si>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</si>
  <si>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</si>
  <si>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</si>
  <si>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</si>
  <si>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</si>
  <si>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</si>
  <si>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</si>
  <si>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</si>
  <si>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</si>
  <si>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</si>
  <si>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</si>
  <si>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</si>
  <si>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</si>
  <si>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</si>
  <si>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</si>
  <si>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</si>
  <si>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</si>
  <si>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</si>
  <si>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</si>
  <si>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</si>
  <si>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</si>
  <si>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</si>
  <si>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</si>
  <si>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</si>
  <si>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</si>
  <si>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</si>
  <si>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</si>
  <si>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</si>
  <si>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</si>
  <si>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</si>
  <si>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</si>
  <si>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</si>
  <si>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</si>
  <si>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</si>
  <si>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</si>
  <si>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</si>
  <si>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</si>
  <si>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</si>
  <si>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</si>
  <si>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</si>
  <si>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</si>
  <si>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</si>
  <si>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</si>
  <si>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</si>
  <si>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</si>
  <si>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</si>
  <si>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</si>
  <si>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</si>
  <si>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</si>
  <si>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</si>
  <si>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</si>
  <si>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</si>
  <si>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</si>
  <si>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</si>
  <si>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</si>
  <si>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</si>
  <si>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</si>
  <si>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</si>
  <si>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</si>
  <si>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</si>
  <si>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</si>
  <si>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</si>
  <si>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</si>
  <si>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</si>
  <si>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</si>
  <si>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</si>
  <si>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</si>
  <si>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</si>
  <si>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</si>
  <si>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</si>
  <si>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</si>
  <si>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</si>
  <si>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</si>
  <si>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</si>
  <si>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</si>
  <si>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</si>
  <si>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</si>
  <si>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</si>
  <si>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</si>
  <si>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</si>
  <si>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</si>
  <si>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</si>
  <si>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</si>
  <si>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</si>
  <si>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</si>
  <si>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</si>
  <si>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</si>
  <si>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</si>
  <si>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</si>
  <si>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</si>
  <si>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</si>
  <si>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</si>
  <si>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</si>
  <si>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</si>
  <si>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</si>
  <si>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</si>
  <si>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</si>
  <si>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</si>
  <si>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</si>
  <si>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</si>
  <si>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</si>
  <si>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</si>
  <si>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</si>
  <si>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</si>
  <si>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</si>
  <si>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</si>
  <si>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</si>
  <si>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</si>
  <si>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</si>
  <si>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</si>
  <si>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</si>
  <si>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</si>
  <si>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</si>
  <si>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</si>
  <si>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</si>
  <si>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</si>
  <si>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</si>
  <si>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</si>
  <si>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</si>
  <si>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</si>
  <si>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</si>
  <si>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</si>
  <si>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</si>
  <si>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</si>
  <si>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</si>
  <si>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</si>
  <si>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</si>
  <si>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</si>
  <si>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</si>
  <si>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</si>
  <si>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</si>
  <si>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</si>
  <si>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</si>
  <si>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</si>
  <si>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</si>
  <si>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</si>
  <si>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</si>
  <si>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</si>
  <si>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</si>
  <si>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</si>
  <si>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</si>
  <si>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</si>
  <si>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</si>
  <si>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</si>
  <si>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</si>
  <si>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</si>
  <si>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</si>
  <si>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</si>
  <si>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</si>
  <si>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</si>
  <si>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</si>
  <si>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</si>
  <si>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</si>
  <si>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</si>
  <si>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</si>
  <si>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</si>
  <si>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</si>
  <si>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</si>
  <si>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</si>
  <si>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</si>
  <si>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</si>
  <si>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</si>
  <si>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</si>
  <si>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</si>
  <si>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</si>
  <si>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</si>
  <si>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</si>
  <si>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</si>
  <si>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</si>
  <si>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</si>
  <si>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</si>
  <si>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</si>
  <si>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</si>
  <si>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</si>
  <si>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</si>
  <si>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</si>
  <si>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</si>
  <si>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</si>
  <si>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</si>
  <si>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</si>
  <si>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</si>
  <si>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</si>
  <si>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</si>
  <si>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</si>
  <si>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</si>
  <si>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</si>
  <si>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</si>
  <si>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</si>
  <si>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</si>
  <si>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</si>
  <si>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</si>
  <si>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</si>
  <si>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</si>
  <si>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</si>
  <si>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</si>
  <si>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</si>
  <si>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</si>
  <si>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</si>
  <si>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</si>
  <si>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</si>
  <si>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</si>
  <si>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</si>
  <si>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</si>
  <si>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</si>
  <si>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</si>
  <si>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</si>
  <si>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</si>
  <si>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</si>
  <si>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</si>
  <si>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</si>
  <si>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</si>
  <si>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</si>
  <si>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</si>
  <si>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</si>
  <si>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</si>
  <si>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</si>
  <si>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</si>
  <si>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</si>
  <si>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</si>
  <si>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</si>
  <si>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</si>
  <si>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</si>
  <si>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</si>
  <si>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</si>
  <si>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</si>
  <si>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</si>
  <si>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</si>
  <si>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</si>
  <si>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</si>
  <si>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</si>
  <si>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</si>
  <si>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</si>
  <si>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</si>
  <si>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</si>
  <si>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</si>
  <si>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</si>
  <si>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</si>
  <si>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</si>
  <si>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</si>
  <si>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</si>
  <si>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</si>
  <si>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</si>
  <si>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</si>
  <si>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</si>
  <si>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</si>
  <si>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</si>
  <si>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</si>
  <si>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</si>
  <si>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</si>
  <si>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</si>
  <si>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</si>
  <si>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</si>
  <si>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</si>
  <si>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</si>
  <si>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</si>
  <si>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</si>
  <si>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</si>
  <si>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</si>
  <si>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</si>
  <si>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</si>
  <si>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</si>
  <si>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</si>
  <si>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</si>
  <si>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</si>
  <si>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</si>
  <si>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</si>
  <si>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</si>
  <si>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</si>
  <si>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</si>
  <si>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</si>
  <si>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</si>
  <si>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</si>
  <si>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</si>
  <si>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</si>
  <si>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</si>
  <si>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</si>
  <si>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</si>
  <si>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</si>
  <si>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</si>
  <si>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</si>
  <si>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</si>
  <si>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</si>
  <si>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</si>
  <si>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</si>
  <si>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</si>
  <si>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</si>
  <si>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</si>
  <si>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</si>
  <si>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</si>
  <si>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</si>
  <si>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</si>
  <si>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</si>
  <si>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</si>
  <si>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</si>
  <si>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</si>
  <si>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</si>
  <si>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</si>
  <si>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</si>
  <si>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</si>
  <si>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</si>
  <si>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</si>
  <si>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</si>
  <si>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</si>
  <si>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</si>
  <si>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</si>
  <si>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</si>
  <si>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</si>
  <si>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</si>
  <si>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</si>
  <si>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</si>
  <si>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</si>
  <si>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</si>
  <si>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</si>
  <si>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</si>
  <si>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</si>
  <si>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</si>
  <si>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</si>
  <si>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</si>
  <si>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</si>
  <si>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</si>
  <si>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</si>
  <si>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</si>
  <si>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</si>
  <si>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</si>
  <si>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</si>
  <si>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</si>
  <si>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</si>
  <si>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</si>
  <si>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</si>
  <si>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</si>
  <si>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</si>
  <si>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</si>
  <si>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</si>
  <si>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</si>
  <si>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</si>
  <si>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</si>
  <si>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</si>
  <si>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</si>
  <si>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</si>
  <si>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</si>
  <si>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</si>
  <si>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</si>
  <si>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</si>
  <si>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</si>
  <si>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</si>
  <si>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</si>
  <si>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</si>
  <si>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</si>
  <si>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</si>
  <si>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</si>
  <si>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</si>
  <si>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</si>
  <si>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</si>
  <si>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</si>
  <si>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</si>
  <si>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</si>
  <si>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</si>
  <si>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</si>
  <si>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</si>
  <si>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</si>
  <si>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</si>
  <si>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</si>
  <si>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</si>
  <si>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</si>
  <si>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</si>
  <si>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</si>
  <si>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</si>
  <si>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</si>
  <si>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</si>
  <si>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</si>
  <si>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</si>
  <si>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</si>
  <si>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</si>
  <si>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</si>
  <si>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</si>
  <si>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</si>
  <si>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</si>
  <si>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</si>
  <si>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</si>
  <si>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</si>
  <si>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</si>
  <si>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</si>
  <si>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</si>
  <si>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</si>
  <si>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</si>
  <si>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</si>
  <si>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</si>
  <si>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</si>
  <si>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</si>
  <si>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</si>
  <si>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</si>
  <si>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</si>
  <si>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</si>
  <si>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</si>
  <si>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</si>
  <si>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</si>
  <si>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</si>
  <si>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</si>
  <si>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</si>
  <si>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</si>
  <si>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</si>
  <si>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</si>
  <si>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</si>
  <si>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</si>
  <si>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</si>
  <si>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</si>
  <si>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</si>
  <si>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</si>
  <si>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</si>
  <si>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</si>
  <si>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</si>
  <si>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</si>
  <si>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</si>
  <si>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</si>
  <si>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</si>
  <si>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</si>
  <si>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</si>
  <si>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</si>
  <si>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</si>
  <si>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</si>
  <si>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</si>
  <si>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</si>
  <si>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</si>
  <si>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</si>
  <si>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</si>
  <si>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</si>
  <si>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</si>
  <si>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</si>
  <si>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</si>
  <si>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</si>
  <si>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</si>
  <si>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</si>
  <si>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</si>
  <si>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</si>
  <si>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</si>
  <si>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</si>
  <si>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</si>
  <si>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</si>
  <si>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</si>
  <si>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</si>
  <si>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</si>
  <si>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</si>
  <si>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</si>
  <si>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</si>
  <si>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</si>
  <si>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</si>
  <si>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</si>
  <si>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</si>
  <si>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</si>
  <si>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</si>
  <si>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</si>
  <si>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</si>
  <si>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</si>
  <si>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</si>
  <si>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</si>
  <si>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</si>
  <si>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</si>
  <si>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</si>
  <si>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</si>
  <si>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</si>
  <si>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</si>
  <si>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</si>
  <si>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</si>
  <si>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</si>
  <si>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</si>
  <si>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</si>
  <si>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</si>
  <si>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</si>
  <si>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</si>
  <si>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</si>
  <si>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</si>
  <si>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</si>
  <si>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</si>
  <si>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</si>
  <si>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</si>
  <si>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</si>
  <si>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</si>
  <si>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</si>
  <si>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</si>
  <si>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</si>
  <si>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</si>
  <si>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</si>
  <si>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</si>
  <si>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</si>
  <si>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</si>
  <si>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</si>
  <si>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</si>
  <si>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</si>
  <si>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</si>
  <si>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</si>
  <si>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</si>
  <si>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</si>
  <si>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</si>
  <si>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</si>
  <si>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</si>
  <si>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</si>
  <si>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</si>
  <si>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</si>
  <si>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</si>
  <si>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</si>
  <si>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</si>
  <si>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</si>
  <si>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</si>
  <si>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</si>
  <si>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</si>
  <si>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</si>
  <si>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</si>
  <si>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</si>
  <si>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</si>
  <si>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</si>
  <si>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</si>
  <si>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</si>
  <si>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</si>
  <si>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</si>
  <si>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</si>
  <si>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</si>
  <si>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</si>
  <si>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</si>
  <si>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</si>
  <si>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</si>
  <si>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</si>
  <si>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</si>
  <si>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</si>
  <si>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</si>
  <si>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</si>
  <si>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</si>
  <si>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</si>
  <si>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</si>
  <si>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</si>
  <si>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</si>
  <si>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</si>
  <si>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</si>
  <si>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</si>
  <si>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</si>
  <si>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</si>
  <si>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</si>
  <si>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</si>
  <si>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</si>
  <si>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</si>
  <si>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</si>
  <si>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</si>
  <si>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</si>
  <si>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</si>
  <si>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</si>
  <si>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</si>
  <si>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</si>
  <si>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</si>
  <si>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</si>
  <si>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</si>
  <si>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</si>
  <si>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</si>
  <si>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</si>
  <si>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</si>
  <si>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</si>
  <si>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</si>
  <si>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</si>
  <si>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</si>
  <si>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</si>
  <si>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</si>
  <si>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</si>
  <si>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</si>
  <si>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</si>
  <si>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</si>
  <si>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</si>
  <si>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</si>
  <si>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</si>
  <si>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</si>
  <si>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</si>
  <si>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</si>
  <si>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</si>
  <si>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</si>
  <si>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</si>
  <si>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</si>
  <si>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</si>
  <si>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</si>
  <si>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</si>
  <si>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</si>
  <si>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</si>
  <si>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</si>
  <si>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</si>
  <si>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</si>
  <si>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</si>
  <si>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</si>
  <si>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</si>
  <si>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</si>
  <si>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</si>
  <si>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</si>
  <si>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</si>
  <si>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</si>
  <si>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</si>
  <si>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</si>
  <si>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</si>
  <si>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</si>
  <si>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</si>
  <si>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</si>
  <si>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</si>
  <si>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</si>
  <si>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</si>
  <si>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</si>
  <si>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</si>
  <si>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</si>
  <si>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</si>
  <si>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</si>
  <si>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</si>
  <si>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</si>
  <si>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</si>
  <si>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</si>
  <si>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</si>
  <si>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</si>
  <si>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</si>
  <si>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</si>
  <si>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</si>
  <si>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</si>
  <si>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</si>
  <si>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</si>
  <si>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</si>
  <si>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</si>
  <si>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</si>
  <si>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</si>
  <si>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</si>
  <si>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</si>
  <si>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</si>
  <si>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</si>
  <si>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</si>
  <si>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</si>
  <si>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</si>
  <si>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</si>
  <si>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</si>
  <si>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</si>
  <si>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</si>
  <si>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</si>
  <si>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</si>
  <si>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</si>
  <si>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</si>
  <si>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</si>
  <si>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</si>
  <si>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</si>
  <si>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</si>
  <si>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</si>
  <si>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</si>
  <si>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</si>
  <si>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</si>
  <si>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</si>
  <si>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</si>
  <si>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</si>
  <si>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</si>
  <si>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</si>
  <si>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</si>
  <si>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</si>
  <si>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</si>
  <si>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</si>
  <si>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</si>
  <si>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</si>
  <si>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</si>
  <si>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</si>
  <si>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</si>
  <si>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</si>
  <si>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</si>
  <si>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</si>
  <si>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</si>
  <si>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</si>
  <si>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</si>
  <si>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</si>
  <si>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</si>
  <si>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</si>
  <si>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</si>
  <si>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</si>
  <si>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</si>
  <si>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</si>
  <si>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</si>
  <si>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</si>
  <si>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</si>
  <si>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</si>
  <si>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</si>
  <si>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</si>
  <si>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</si>
  <si>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</si>
  <si>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</si>
  <si>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</si>
  <si>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</si>
  <si>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</si>
  <si>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</si>
  <si>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</si>
  <si>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</si>
  <si>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</si>
  <si>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</si>
  <si>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</si>
  <si>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</si>
  <si>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</si>
  <si>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</si>
  <si>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</si>
  <si>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</si>
  <si>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</si>
  <si>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</si>
  <si>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</si>
  <si>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</si>
  <si>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</si>
  <si>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</si>
  <si>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</si>
  <si>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</si>
  <si>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</si>
  <si>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</si>
  <si>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</si>
  <si>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</si>
  <si>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</si>
  <si>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</si>
  <si>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</si>
  <si>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</si>
  <si>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</si>
  <si>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</si>
  <si>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</si>
  <si>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</si>
  <si>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</si>
  <si>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</si>
  <si>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</si>
  <si>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</si>
  <si>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</si>
  <si>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</si>
  <si>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</si>
  <si>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</si>
  <si>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</si>
  <si>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</si>
  <si>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</si>
  <si>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</si>
  <si>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</si>
  <si>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</si>
  <si>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</si>
  <si>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</si>
  <si>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</si>
  <si>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</si>
  <si>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</si>
  <si>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</si>
  <si>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</si>
  <si>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</si>
  <si>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</si>
  <si>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</si>
  <si>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</si>
  <si>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</si>
  <si>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</si>
  <si>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</si>
  <si>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</si>
  <si>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</si>
  <si>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</si>
  <si>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</si>
  <si>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</si>
  <si>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</si>
  <si>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</si>
  <si>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</si>
  <si>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</si>
  <si>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</si>
  <si>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</si>
  <si>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</si>
  <si>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</si>
  <si>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</si>
  <si>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</si>
  <si>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</si>
  <si>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</si>
  <si>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</si>
  <si>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</si>
  <si>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</si>
  <si>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</si>
  <si>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</si>
  <si>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</si>
  <si>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</si>
  <si>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</si>
  <si>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</si>
  <si>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</si>
  <si>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</si>
  <si>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</si>
  <si>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</si>
  <si>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</si>
  <si>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</si>
  <si>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</si>
  <si>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</si>
  <si>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</si>
  <si>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</si>
  <si>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</si>
  <si>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</si>
  <si>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</si>
  <si>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</si>
  <si>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</si>
  <si>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</si>
  <si>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</si>
  <si>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</si>
  <si>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</si>
  <si>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</si>
  <si>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</si>
  <si>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</si>
  <si>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</si>
  <si>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</si>
  <si>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</si>
  <si>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</si>
  <si>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</si>
  <si>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</si>
  <si>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</si>
  <si>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</si>
  <si>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</si>
  <si>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</si>
  <si>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</si>
  <si>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</si>
  <si>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</si>
  <si>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</si>
  <si>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</si>
  <si>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</si>
  <si>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</si>
  <si>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</si>
  <si>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</si>
  <si>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</si>
  <si>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</si>
  <si>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</si>
  <si>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</si>
  <si>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</si>
  <si>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</si>
  <si>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</si>
  <si>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</si>
  <si>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</si>
  <si>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</si>
  <si>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</si>
  <si>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</si>
  <si>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</si>
  <si>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</si>
  <si>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</si>
  <si>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</si>
  <si>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</si>
  <si>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</si>
  <si>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</si>
  <si>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</si>
  <si>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</si>
  <si>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</si>
  <si>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</si>
  <si>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</si>
  <si>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</si>
  <si>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</si>
  <si>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</si>
  <si>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</si>
  <si>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</si>
  <si>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</si>
  <si>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</si>
  <si>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</si>
  <si>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</si>
  <si>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</si>
  <si>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</si>
  <si>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</si>
  <si>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</si>
  <si>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</si>
  <si>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</si>
  <si>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</si>
  <si>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</si>
  <si>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</si>
  <si>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</si>
  <si>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</si>
  <si>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</si>
  <si>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</si>
  <si>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</si>
  <si>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</si>
  <si>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</si>
  <si>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</si>
  <si>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</si>
  <si>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</si>
  <si>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</si>
  <si>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</si>
  <si>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</si>
  <si>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</si>
  <si>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</si>
  <si>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</si>
  <si>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</si>
  <si>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</si>
  <si>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</si>
  <si>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</si>
  <si>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</si>
  <si>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</si>
  <si>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</si>
  <si>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</si>
  <si>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</si>
  <si>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</si>
  <si>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</si>
  <si>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</si>
  <si>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</si>
  <si>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</si>
  <si>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</si>
  <si>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</si>
  <si>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</si>
  <si>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</si>
  <si>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</si>
  <si>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</si>
  <si>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</si>
  <si>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</si>
  <si>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</si>
  <si>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</si>
  <si>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</si>
  <si>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</si>
  <si>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</si>
  <si>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</si>
  <si>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</si>
  <si>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</si>
  <si>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</si>
  <si>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</si>
  <si>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</si>
  <si>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</si>
  <si>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</si>
  <si>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</si>
  <si>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</si>
  <si>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</si>
  <si>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</si>
  <si>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</si>
  <si>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</si>
  <si>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</si>
  <si>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</si>
  <si>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</si>
  <si>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</si>
  <si>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</si>
  <si>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</si>
  <si>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</si>
  <si>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</si>
  <si>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</si>
  <si>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</si>
  <si>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</si>
  <si>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</si>
  <si>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</si>
  <si>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</si>
  <si>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</si>
  <si>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</si>
  <si>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</si>
  <si>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</si>
  <si>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</si>
  <si>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</si>
  <si>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</si>
  <si>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</si>
  <si>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</si>
  <si>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</si>
  <si>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</si>
  <si>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</si>
  <si>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</si>
  <si>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</si>
  <si>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</si>
  <si>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</si>
  <si>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</si>
  <si>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</si>
  <si>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</si>
  <si>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</si>
  <si>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</si>
  <si>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</si>
  <si>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</si>
  <si>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</si>
  <si>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</si>
  <si>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</si>
  <si>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</si>
  <si>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</si>
  <si>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</si>
  <si>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</si>
  <si>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</si>
  <si>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</si>
  <si>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</si>
  <si>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</si>
  <si>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</si>
  <si>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</si>
  <si>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</si>
  <si>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</si>
  <si>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</si>
  <si>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</si>
  <si>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</si>
  <si>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</si>
  <si>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</si>
  <si>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</si>
  <si>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</si>
  <si>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</si>
  <si>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</si>
  <si>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</si>
  <si>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</si>
  <si>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</si>
  <si>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</si>
  <si>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</si>
  <si>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</si>
  <si>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</si>
  <si>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</si>
  <si>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</si>
  <si>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</si>
  <si>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</si>
  <si>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</si>
  <si>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</si>
  <si>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</si>
  <si>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</si>
  <si>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</si>
  <si>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</si>
  <si>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</si>
  <si>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</si>
  <si>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</si>
  <si>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</si>
  <si>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</si>
  <si>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</si>
  <si>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</si>
  <si>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</si>
  <si>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</si>
  <si>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</si>
  <si>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</si>
  <si>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</si>
  <si>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</si>
  <si>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</si>
  <si>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</si>
  <si>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</si>
  <si>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</si>
  <si>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</si>
  <si>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</si>
  <si>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</si>
  <si>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</si>
  <si>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</si>
  <si>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</si>
  <si>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</si>
  <si>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</si>
  <si>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</si>
  <si>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</si>
  <si>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</si>
  <si>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</si>
  <si>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</si>
  <si>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</si>
  <si>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</si>
  <si>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</si>
  <si>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</si>
  <si>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</si>
  <si>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</si>
  <si>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</si>
  <si>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</si>
  <si>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</si>
  <si>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</si>
  <si>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</si>
  <si>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</si>
  <si>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</si>
  <si>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</si>
  <si>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</si>
  <si>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</si>
  <si>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</si>
  <si>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</si>
  <si>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</si>
  <si>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</si>
  <si>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</si>
  <si>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</si>
  <si>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</si>
  <si>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</si>
  <si>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</si>
  <si>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</si>
  <si>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</si>
  <si>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</si>
  <si>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</si>
  <si>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</si>
  <si>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</si>
  <si>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</si>
  <si>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</si>
  <si>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</si>
  <si>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</si>
  <si>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</si>
  <si>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</si>
  <si>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</si>
  <si>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</si>
  <si>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</si>
  <si>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</si>
  <si>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</si>
  <si>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</si>
  <si>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</si>
  <si>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</si>
  <si>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</si>
  <si>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</si>
  <si>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</si>
  <si>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</si>
  <si>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</si>
  <si>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</si>
  <si>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</si>
  <si>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</si>
  <si>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</si>
  <si>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</si>
  <si>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</si>
  <si>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</si>
  <si>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</si>
  <si>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</si>
  <si>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</si>
  <si>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</si>
  <si>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</si>
  <si>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</si>
  <si>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</si>
  <si>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</si>
  <si>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</si>
  <si>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</si>
  <si>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</si>
  <si>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</si>
  <si>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</si>
  <si>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</si>
  <si>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</si>
  <si>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</si>
  <si>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</si>
  <si>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</si>
  <si>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</si>
  <si>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</si>
  <si>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</si>
  <si>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</si>
  <si>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</si>
  <si>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</si>
  <si>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</si>
  <si>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</si>
  <si>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</si>
  <si>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</si>
  <si>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</si>
  <si>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</si>
  <si>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</si>
  <si>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</si>
  <si>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</si>
  <si>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</si>
  <si>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</si>
  <si>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</si>
  <si>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</si>
  <si>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</si>
  <si>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</si>
  <si>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</si>
  <si>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</si>
  <si>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</si>
  <si>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</si>
  <si>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</si>
  <si>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</si>
  <si>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</si>
  <si>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</si>
  <si>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</si>
  <si>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</si>
  <si>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</si>
  <si>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</si>
  <si>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</si>
  <si>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</si>
  <si>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</si>
  <si>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</si>
  <si>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</si>
  <si>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</si>
  <si>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</si>
  <si>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</si>
  <si>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</si>
  <si>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</si>
  <si>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</si>
  <si>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</si>
  <si>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</si>
  <si>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</si>
  <si>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</si>
  <si>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</si>
  <si>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</si>
  <si>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</si>
  <si>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</si>
  <si>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</si>
  <si>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</si>
  <si>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</si>
  <si>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</si>
  <si>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</si>
  <si>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</si>
  <si>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</si>
  <si>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</si>
  <si>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</si>
  <si>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</si>
  <si>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</si>
  <si>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</si>
  <si>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</si>
  <si>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</si>
  <si>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</si>
  <si>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</si>
  <si>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</si>
  <si>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</si>
  <si>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</si>
  <si>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</si>
  <si>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</si>
  <si>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</si>
  <si>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</si>
  <si>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</si>
  <si>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</si>
  <si>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</si>
  <si>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</si>
  <si>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</si>
  <si>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</si>
  <si>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</si>
  <si>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</si>
  <si>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</si>
  <si>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</si>
  <si>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</si>
  <si>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</si>
  <si>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</si>
  <si>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</si>
  <si>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</si>
  <si>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</si>
  <si>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</si>
  <si>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</si>
  <si>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</si>
  <si>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</si>
  <si>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</si>
  <si>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</si>
  <si>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</si>
  <si>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</si>
  <si>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</si>
  <si>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</si>
  <si>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</si>
  <si>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</si>
  <si>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</si>
  <si>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</si>
  <si>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</si>
  <si>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</si>
  <si>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</si>
  <si>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</si>
  <si>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</si>
  <si>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</si>
  <si>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</si>
  <si>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</si>
  <si>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</si>
  <si>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</si>
  <si>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</si>
  <si>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</si>
  <si>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</si>
  <si>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</si>
  <si>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</si>
  <si>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</si>
  <si>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</si>
  <si>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</si>
  <si>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</si>
  <si>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</si>
  <si>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</si>
  <si>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</si>
  <si>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</si>
  <si>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</si>
  <si>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</si>
  <si>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</si>
  <si>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</si>
  <si>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</si>
  <si>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</si>
  <si>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</si>
  <si>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</si>
  <si>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</si>
  <si>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</si>
  <si>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</si>
  <si>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</si>
  <si>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</si>
  <si>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</si>
  <si>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</si>
  <si>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</si>
  <si>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</si>
  <si>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</si>
  <si>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</si>
  <si>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</si>
  <si>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</si>
  <si>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</si>
  <si>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</si>
  <si>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</si>
  <si>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</si>
  <si>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</si>
  <si>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</si>
  <si>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</si>
  <si>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</si>
  <si>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</si>
  <si>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</si>
  <si>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</si>
  <si>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</si>
  <si>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</si>
  <si>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</si>
  <si>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</si>
  <si>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</si>
  <si>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</si>
  <si>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</si>
  <si>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</si>
  <si>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</si>
  <si>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</si>
  <si>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</si>
  <si>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</si>
  <si>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</si>
  <si>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</si>
  <si>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</si>
  <si>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</si>
  <si>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</si>
  <si>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</si>
  <si>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</si>
  <si>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</si>
  <si>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</si>
  <si>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</si>
  <si>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</si>
  <si>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</si>
  <si>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</si>
  <si>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</si>
  <si>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</si>
  <si>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</si>
  <si>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</si>
  <si>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</si>
  <si>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</si>
  <si>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</si>
  <si>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</si>
  <si>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</si>
  <si>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</si>
  <si>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</si>
  <si>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</si>
  <si>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</si>
  <si>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</si>
  <si>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</si>
  <si>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</si>
  <si>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</si>
  <si>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</si>
  <si>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</si>
  <si>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</si>
  <si>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</si>
  <si>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</si>
  <si>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</si>
  <si>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</si>
  <si>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</si>
  <si>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</si>
  <si>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</si>
  <si>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</si>
  <si>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</si>
  <si>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</si>
  <si>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</si>
  <si>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</si>
  <si>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</si>
  <si>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</si>
  <si>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</si>
  <si>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</si>
  <si>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</si>
  <si>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</si>
  <si>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</si>
  <si>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</si>
  <si>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</si>
  <si>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</si>
  <si>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</si>
  <si>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</si>
  <si>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</si>
  <si>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</si>
  <si>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</si>
  <si>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</si>
  <si>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</si>
  <si>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</si>
  <si>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</si>
  <si>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</si>
  <si>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</si>
  <si>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</si>
  <si>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</si>
  <si>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</si>
  <si>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</si>
  <si>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</si>
  <si>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</si>
  <si>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</si>
  <si>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</si>
  <si>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</si>
  <si>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</si>
  <si>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</si>
  <si>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</si>
  <si>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</si>
  <si>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</si>
  <si>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</si>
  <si>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</si>
  <si>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</si>
  <si>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</si>
  <si>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</si>
  <si>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</si>
  <si>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</si>
  <si>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</si>
  <si>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</si>
  <si>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</si>
  <si>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</si>
  <si>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</si>
  <si>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</si>
  <si>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</si>
  <si>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</si>
  <si>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</si>
  <si>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</si>
  <si>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</si>
  <si>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</si>
  <si>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</si>
  <si>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</si>
  <si>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</si>
  <si>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</si>
  <si>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</si>
  <si>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</si>
  <si>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</si>
  <si>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</si>
  <si>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</si>
  <si>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</si>
  <si>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</si>
  <si>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</si>
  <si>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</si>
  <si>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</si>
  <si>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</si>
  <si>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</si>
  <si>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</si>
  <si>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</si>
  <si>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</si>
  <si>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</si>
  <si>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</si>
  <si>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</si>
  <si>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</si>
  <si>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</si>
  <si>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</si>
  <si>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</si>
  <si>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</si>
  <si>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</si>
  <si>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</si>
  <si>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</si>
  <si>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</si>
  <si>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</si>
  <si>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</si>
  <si>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</si>
  <si>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</si>
  <si>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</si>
  <si>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</si>
  <si>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</si>
  <si>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</si>
  <si>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</si>
  <si>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</si>
  <si>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</si>
  <si>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</si>
  <si>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</si>
  <si>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</si>
  <si>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</si>
  <si>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</si>
  <si>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</si>
  <si>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</si>
  <si>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</si>
  <si>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</si>
  <si>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</si>
  <si>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</si>
  <si>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</si>
  <si>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</si>
  <si>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</si>
  <si>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</si>
  <si>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</si>
  <si>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</si>
  <si>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</si>
  <si>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</si>
  <si>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</si>
  <si>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</si>
  <si>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</si>
  <si>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</si>
  <si>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</si>
  <si>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</si>
  <si>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</si>
  <si>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</si>
  <si>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</si>
  <si>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</si>
  <si>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</si>
  <si>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</si>
  <si>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</si>
  <si>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</si>
  <si>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</si>
  <si>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</si>
  <si>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</si>
  <si>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</si>
  <si>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</si>
  <si>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</si>
  <si>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</si>
  <si>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</si>
  <si>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</si>
  <si>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</si>
  <si>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</si>
  <si>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</si>
  <si>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</si>
  <si>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</si>
  <si>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</si>
  <si>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</si>
  <si>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</si>
  <si>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</si>
  <si>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</si>
  <si>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</si>
  <si>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</si>
  <si>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</si>
  <si>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</si>
  <si>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</si>
  <si>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</si>
  <si>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</si>
  <si>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</si>
  <si>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</si>
  <si>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</si>
  <si>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</si>
  <si>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</si>
  <si>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</si>
  <si>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</si>
  <si>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</si>
  <si>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</si>
  <si>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</si>
  <si>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</si>
  <si>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</si>
  <si>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</si>
  <si>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</si>
  <si>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</si>
  <si>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</si>
  <si>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</si>
  <si>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</si>
  <si>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</si>
  <si>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</si>
  <si>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</si>
  <si>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</si>
  <si>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</si>
  <si>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</si>
  <si>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</si>
  <si>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</si>
  <si>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</si>
  <si>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</si>
  <si>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</si>
  <si>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</si>
  <si>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</si>
  <si>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</si>
  <si>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</si>
  <si>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</si>
  <si>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</si>
  <si>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</si>
  <si>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</si>
  <si>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</si>
  <si>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</si>
  <si>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</si>
  <si>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</si>
  <si>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</si>
  <si>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</si>
  <si>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</si>
  <si>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</si>
  <si>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</si>
  <si>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</si>
  <si>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</si>
  <si>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</si>
  <si>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</si>
  <si>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</si>
  <si>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</si>
  <si>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</si>
  <si>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</si>
  <si>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</si>
  <si>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</si>
  <si>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</si>
  <si>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</si>
  <si>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</si>
  <si>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</si>
  <si>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</si>
  <si>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</si>
  <si>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</si>
  <si>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</si>
  <si>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</si>
  <si>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</si>
  <si>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</si>
  <si>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</si>
  <si>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</si>
  <si>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</si>
  <si>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</si>
  <si>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</si>
  <si>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</si>
  <si>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</si>
  <si>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</si>
  <si>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</si>
  <si>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</si>
  <si>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</si>
  <si>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</si>
  <si>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</si>
  <si>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</si>
  <si>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</si>
  <si>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</si>
  <si>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</si>
  <si>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</si>
  <si>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</si>
  <si>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</si>
  <si>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</si>
  <si>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</si>
  <si>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</si>
  <si>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</si>
  <si>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</si>
  <si>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</si>
  <si>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</si>
  <si>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</si>
  <si>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</si>
  <si>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</si>
  <si>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</si>
  <si>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</si>
  <si>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</si>
  <si>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</si>
  <si>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</si>
  <si>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</si>
  <si>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</si>
  <si>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</si>
  <si>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</si>
  <si>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</si>
  <si>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</si>
  <si>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</si>
  <si>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</si>
  <si>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</si>
  <si>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</si>
  <si>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</si>
  <si>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</si>
  <si>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</si>
  <si>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</si>
  <si>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</si>
  <si>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</si>
  <si>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</si>
  <si>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</si>
  <si>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</si>
  <si>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</si>
  <si>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</si>
  <si>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</si>
  <si>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</si>
  <si>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</si>
  <si>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</si>
  <si>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</si>
  <si>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</si>
  <si>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</si>
  <si>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</si>
  <si>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</si>
  <si>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</si>
  <si>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</si>
  <si>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</si>
  <si>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</si>
  <si>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</si>
  <si>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</si>
  <si>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</si>
  <si>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</si>
  <si>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</si>
  <si>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</si>
  <si>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</si>
  <si>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</si>
  <si>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</si>
  <si>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</si>
  <si>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</si>
  <si>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</si>
  <si>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</si>
  <si>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</si>
  <si>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</si>
  <si>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</si>
  <si>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</si>
  <si>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</si>
  <si>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</si>
  <si>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</si>
  <si>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</si>
  <si>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</si>
  <si>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</si>
  <si>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</si>
  <si>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</si>
  <si>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</si>
  <si>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</si>
  <si>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</si>
  <si>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</si>
  <si>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</si>
  <si>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</si>
  <si>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</si>
  <si>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</si>
  <si>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</si>
  <si>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</si>
  <si>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</si>
  <si>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</si>
  <si>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</si>
  <si>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</si>
  <si>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</si>
  <si>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</si>
  <si>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</si>
  <si>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</si>
  <si>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</si>
  <si>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</si>
  <si>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</si>
  <si>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</si>
  <si>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</si>
  <si>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</si>
  <si>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</si>
  <si>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</si>
  <si>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</si>
  <si>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</si>
  <si>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</si>
  <si>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</si>
  <si>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</si>
  <si>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</si>
  <si>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</si>
  <si>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</si>
  <si>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</si>
  <si>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</si>
  <si>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</si>
  <si>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</si>
  <si>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</si>
  <si>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</si>
  <si>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</si>
  <si>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</si>
  <si>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</si>
  <si>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</si>
  <si>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</si>
  <si>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</si>
  <si>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</si>
  <si>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</si>
  <si>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</si>
  <si>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</si>
  <si>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</si>
  <si>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</si>
  <si>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</si>
  <si>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</si>
  <si>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</si>
  <si>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</si>
  <si>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</si>
  <si>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</si>
  <si>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</si>
  <si>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</si>
  <si>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</si>
  <si>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</si>
  <si>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</si>
  <si>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</si>
  <si>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</si>
  <si>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</si>
  <si>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</si>
  <si>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</si>
  <si>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</si>
  <si>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</si>
  <si>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</si>
  <si>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</si>
  <si>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</si>
  <si>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</si>
  <si>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</si>
  <si>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</si>
  <si>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</si>
  <si>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</si>
  <si>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</si>
  <si>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</si>
  <si>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</si>
  <si>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</si>
  <si>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</si>
  <si>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</si>
  <si>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</si>
  <si>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</si>
  <si>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</si>
  <si>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</si>
  <si>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</si>
  <si>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</si>
  <si>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</si>
  <si>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</si>
  <si>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</si>
  <si>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</si>
  <si>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</si>
  <si>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</si>
  <si>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</si>
  <si>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</si>
  <si>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</si>
  <si>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</si>
  <si>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</si>
  <si>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</si>
  <si>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</si>
  <si>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</si>
  <si>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</si>
  <si>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</si>
  <si>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</si>
  <si>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</si>
  <si>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</si>
  <si>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</si>
  <si>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</si>
  <si>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</si>
  <si>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</si>
  <si>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</si>
  <si>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</si>
  <si>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</si>
  <si>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</si>
  <si>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</si>
  <si>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</si>
  <si>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</si>
  <si>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</si>
  <si>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</si>
  <si>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</si>
  <si>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</si>
  <si>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</si>
  <si>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</si>
  <si>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</si>
  <si>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</si>
  <si>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</si>
  <si>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</si>
  <si>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</si>
  <si>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</si>
  <si>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</si>
  <si>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</si>
  <si>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</si>
  <si>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</si>
  <si>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</si>
  <si>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</si>
  <si>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</si>
  <si>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</si>
  <si>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</si>
  <si>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</si>
  <si>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</si>
  <si>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</si>
  <si>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</si>
  <si>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</si>
  <si>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</si>
  <si>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</si>
  <si>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</si>
  <si>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</si>
  <si>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</si>
  <si>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</si>
  <si>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</si>
  <si>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</si>
  <si>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</si>
  <si>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</si>
  <si>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</si>
  <si>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</si>
  <si>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</si>
  <si>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</si>
  <si>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</si>
  <si>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</si>
  <si>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</si>
  <si>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</si>
  <si>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</si>
  <si>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</si>
  <si>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</si>
  <si>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</si>
  <si>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</si>
  <si>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</si>
  <si>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</si>
  <si>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</si>
  <si>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</si>
  <si>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</si>
  <si>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</si>
  <si>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</si>
  <si>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</si>
  <si>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</si>
  <si>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</si>
  <si>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</si>
  <si>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</si>
  <si>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</si>
  <si>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</si>
  <si>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</si>
  <si>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</si>
  <si>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</si>
  <si>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</si>
  <si>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</si>
  <si>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</si>
  <si>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</si>
  <si>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</si>
  <si>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</si>
  <si>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</si>
  <si>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</si>
  <si>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</si>
  <si>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</si>
  <si>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</si>
  <si>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</si>
  <si>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</si>
  <si>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</si>
  <si>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</si>
  <si>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</si>
  <si>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</si>
  <si>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</si>
  <si>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</si>
  <si>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</si>
  <si>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</si>
  <si>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</si>
  <si>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</si>
  <si>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</si>
  <si>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</si>
  <si>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</si>
  <si>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</si>
  <si>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</si>
  <si>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</si>
  <si>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</si>
  <si>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</si>
  <si>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</si>
  <si>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</si>
  <si>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</si>
  <si>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</si>
  <si>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</si>
  <si>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</si>
  <si>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</si>
  <si>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</si>
  <si>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</si>
  <si>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</si>
  <si>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</si>
  <si>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</si>
  <si>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</si>
  <si>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</si>
  <si>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</si>
  <si>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</si>
  <si>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</si>
  <si>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</si>
  <si>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</si>
  <si>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</si>
  <si>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</si>
  <si>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</si>
  <si>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</si>
  <si>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</si>
  <si>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</si>
  <si>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</si>
  <si>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</si>
  <si>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</si>
  <si>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</si>
  <si>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</si>
  <si>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</si>
  <si>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</si>
  <si>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</si>
  <si>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</si>
  <si>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</si>
  <si>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</si>
  <si>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</si>
  <si>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</si>
  <si>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</si>
  <si>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</si>
  <si>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</si>
  <si>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</si>
  <si>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</si>
  <si>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</si>
  <si>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</si>
  <si>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</si>
  <si>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</si>
  <si>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</si>
  <si>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</si>
  <si>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</si>
  <si>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</si>
  <si>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</si>
  <si>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</si>
  <si>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</si>
  <si>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</si>
  <si>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</si>
  <si>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</si>
  <si>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</si>
  <si>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</si>
  <si>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</si>
  <si>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</si>
  <si>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</si>
  <si>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</si>
  <si>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</si>
  <si>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</si>
  <si>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</si>
  <si>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</si>
  <si>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</si>
  <si>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</si>
  <si>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</si>
  <si>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</si>
  <si>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</si>
  <si>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</si>
  <si>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</si>
  <si>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</si>
  <si>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</si>
  <si>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</si>
  <si>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</si>
  <si>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</si>
  <si>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</si>
  <si>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</si>
  <si>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</si>
  <si>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</si>
  <si>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</si>
  <si>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</si>
  <si>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</si>
  <si>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</si>
  <si>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</si>
  <si>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</si>
  <si>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</si>
  <si>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</si>
  <si>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</si>
  <si>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</si>
  <si>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</si>
  <si>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</si>
  <si>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</si>
  <si>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</si>
  <si>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</si>
  <si>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</si>
  <si>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</si>
  <si>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</si>
  <si>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</si>
  <si>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</si>
  <si>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</si>
  <si>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</si>
  <si>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</si>
  <si>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</si>
  <si>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</si>
  <si>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</si>
  <si>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</si>
  <si>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</si>
  <si>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</si>
  <si>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</si>
  <si>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</si>
  <si>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</si>
  <si>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</si>
  <si>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</si>
  <si>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</si>
  <si>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</si>
  <si>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</si>
  <si>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</si>
  <si>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</si>
  <si>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</si>
  <si>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</si>
  <si>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</si>
  <si>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</si>
  <si>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</si>
  <si>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</si>
  <si>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</si>
  <si>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</si>
  <si>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</si>
  <si>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</si>
  <si>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</si>
  <si>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</si>
  <si>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</si>
  <si>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</si>
  <si>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</si>
  <si>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</si>
  <si>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</si>
  <si>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</si>
  <si>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</si>
  <si>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</si>
  <si>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</si>
  <si>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</si>
  <si>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</si>
  <si>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</si>
  <si>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</si>
  <si>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</si>
  <si>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</si>
  <si>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</si>
  <si>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</si>
  <si>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</si>
  <si>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</si>
  <si>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</si>
  <si>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</si>
  <si>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</si>
  <si>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</si>
  <si>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</si>
  <si>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</si>
  <si>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</si>
  <si>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</si>
  <si>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</si>
  <si>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</si>
  <si>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</si>
  <si>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</si>
  <si>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</si>
  <si>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</si>
  <si>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</si>
  <si>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</si>
  <si>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</si>
  <si>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</si>
  <si>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</si>
  <si>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</si>
  <si>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</si>
  <si>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</si>
  <si>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</si>
  <si>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</si>
  <si>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</si>
  <si>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</si>
  <si>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</si>
  <si>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</si>
  <si>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</si>
  <si>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</si>
  <si>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</si>
  <si>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</si>
  <si>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</si>
  <si>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</si>
  <si>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</si>
  <si>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</si>
  <si>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</si>
  <si>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</si>
  <si>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</si>
  <si>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</si>
  <si>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</si>
  <si>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</si>
  <si>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</si>
  <si>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</si>
  <si>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</si>
  <si>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</si>
  <si>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</si>
  <si>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</si>
  <si>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</si>
  <si>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</si>
  <si>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</si>
  <si>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</si>
  <si>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</si>
  <si>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</si>
  <si>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</si>
  <si>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</si>
  <si>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</si>
  <si>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</si>
  <si>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</si>
  <si>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</si>
  <si>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</si>
  <si>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</si>
  <si>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</si>
  <si>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</si>
  <si>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</si>
  <si>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</si>
  <si>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</si>
  <si>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</si>
  <si>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</si>
  <si>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</si>
  <si>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</si>
  <si>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</si>
  <si>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</si>
  <si>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</si>
  <si>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</si>
  <si>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</si>
  <si>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</si>
  <si>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</si>
  <si>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</si>
  <si>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</si>
  <si>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</si>
  <si>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</si>
  <si>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</si>
  <si>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</si>
  <si>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</si>
  <si>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</si>
  <si>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</si>
  <si>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</si>
  <si>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</si>
  <si>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</si>
  <si>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</si>
  <si>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</si>
  <si>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</si>
  <si>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</si>
  <si>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</si>
  <si>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</si>
  <si>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</si>
  <si>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</si>
  <si>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</si>
  <si>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</si>
  <si>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</si>
  <si>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</si>
  <si>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</si>
  <si>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</si>
  <si>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</si>
  <si>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</si>
  <si>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</si>
  <si>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</si>
  <si>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</si>
  <si>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</si>
  <si>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</si>
  <si>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</si>
  <si>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</si>
  <si>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</si>
  <si>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</si>
  <si>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</si>
  <si>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</si>
  <si>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</si>
  <si>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</si>
  <si>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</si>
  <si>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</si>
  <si>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</si>
  <si>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</si>
  <si>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</si>
  <si>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</si>
  <si>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</si>
  <si>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</si>
  <si>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</si>
  <si>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</si>
  <si>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</si>
  <si>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</si>
  <si>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</si>
  <si>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</si>
  <si>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</si>
  <si>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</si>
  <si>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</si>
  <si>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</si>
  <si>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</si>
  <si>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</si>
  <si>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</si>
  <si>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</si>
  <si>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</si>
  <si>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</si>
  <si>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</si>
  <si>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</si>
  <si>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</si>
  <si>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</si>
  <si>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</si>
  <si>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</si>
  <si>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</si>
  <si>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</si>
  <si>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</si>
  <si>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</si>
  <si>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</si>
  <si>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</si>
  <si>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</si>
  <si>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</si>
  <si>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</si>
  <si>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</si>
  <si>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</si>
  <si>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</si>
  <si>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</si>
  <si>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</si>
  <si>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</si>
  <si>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</si>
  <si>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</si>
  <si>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</si>
  <si>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</si>
  <si>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</si>
  <si>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</si>
  <si>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</si>
  <si>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</si>
  <si>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</si>
  <si>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</si>
  <si>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</si>
  <si>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</si>
  <si>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</si>
  <si>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</si>
  <si>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</si>
  <si>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</si>
  <si>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</si>
  <si>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</si>
  <si>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</si>
  <si>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</si>
  <si>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</si>
  <si>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</si>
  <si>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</si>
  <si>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</si>
  <si>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</si>
  <si>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</si>
  <si>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</si>
  <si>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</si>
  <si>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</si>
  <si>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</si>
  <si>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</si>
  <si>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</si>
  <si>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</si>
  <si>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</si>
  <si>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</si>
  <si>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</si>
  <si>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</si>
  <si>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</si>
  <si>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</si>
  <si>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</si>
  <si>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</si>
  <si>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</si>
  <si>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</si>
  <si>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</si>
  <si>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</si>
  <si>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</si>
  <si>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</si>
  <si>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</si>
  <si>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</si>
  <si>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</si>
  <si>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</si>
  <si>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</si>
  <si>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</si>
  <si>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</si>
  <si>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</si>
  <si>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</si>
  <si>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</si>
  <si>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</si>
  <si>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</si>
  <si>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</si>
  <si>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</si>
  <si>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</si>
  <si>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</si>
  <si>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</si>
  <si>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</si>
  <si>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</si>
  <si>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</si>
  <si>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</si>
  <si>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</si>
  <si>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</si>
  <si>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</si>
  <si>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</si>
  <si>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</si>
  <si>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</si>
  <si>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</si>
  <si>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</si>
  <si>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</si>
  <si>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</si>
  <si>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</si>
  <si>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</si>
  <si>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</si>
  <si>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</si>
  <si>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</si>
  <si>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</si>
  <si>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</si>
  <si>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</si>
  <si>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</si>
  <si>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</si>
  <si>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</si>
  <si>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</si>
  <si>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</si>
  <si>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</si>
  <si>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</si>
  <si>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</si>
  <si>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</si>
  <si>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</si>
  <si>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</si>
  <si>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</si>
  <si>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</si>
  <si>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</si>
  <si>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</si>
  <si>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</si>
  <si>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</si>
  <si>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</si>
  <si>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</si>
  <si>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</si>
  <si>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</si>
  <si>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</si>
  <si>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</si>
  <si>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</si>
  <si>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</si>
  <si>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</si>
  <si>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</si>
  <si>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</si>
  <si>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</si>
  <si>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</si>
  <si>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</si>
  <si>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</si>
  <si>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</si>
  <si>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</si>
  <si>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</si>
  <si>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</si>
  <si>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</si>
  <si>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</si>
  <si>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</si>
  <si>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</si>
  <si>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</si>
  <si>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</si>
  <si>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</si>
  <si>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</si>
  <si>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</si>
  <si>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</si>
  <si>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</si>
  <si>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</si>
  <si>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</si>
  <si>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</si>
  <si>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</si>
  <si>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</si>
  <si>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</si>
  <si>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</si>
  <si>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</si>
  <si>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</si>
  <si>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</si>
  <si>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</si>
  <si>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</si>
  <si>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</si>
  <si>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</si>
  <si>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</si>
  <si>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</si>
  <si>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</si>
  <si>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</si>
  <si>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</si>
  <si>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</si>
  <si>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</si>
  <si>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</si>
  <si>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</si>
  <si>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</si>
  <si>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</si>
  <si>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</si>
  <si>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</si>
  <si>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</si>
  <si>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</si>
  <si>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</si>
  <si>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</si>
  <si>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</si>
  <si>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</si>
  <si>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</si>
  <si>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</si>
  <si>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</si>
  <si>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</si>
  <si>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</si>
  <si>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</si>
  <si>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</si>
  <si>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</si>
  <si>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</si>
  <si>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</si>
  <si>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</si>
  <si>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</si>
  <si>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</si>
  <si>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</si>
  <si>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</si>
  <si>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</si>
  <si>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</si>
  <si>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</si>
  <si>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</si>
  <si>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</si>
  <si>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</si>
  <si>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</si>
  <si>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</si>
  <si>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</si>
  <si>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</si>
  <si>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</si>
  <si>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</si>
  <si>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</si>
  <si>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</si>
  <si>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</si>
  <si>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</si>
  <si>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</si>
  <si>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</si>
  <si>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</si>
  <si>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</si>
  <si>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</si>
  <si>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</si>
  <si>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</si>
  <si>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</si>
  <si>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</si>
  <si>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</si>
  <si>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</si>
  <si>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</si>
  <si>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</si>
  <si>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</si>
  <si>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</si>
  <si>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</si>
  <si>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</si>
  <si>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</si>
  <si>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</si>
  <si>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</si>
  <si>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</si>
  <si>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</si>
  <si>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</si>
  <si>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</si>
  <si>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</si>
  <si>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</si>
  <si>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</si>
  <si>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</si>
  <si>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</si>
  <si>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</si>
  <si>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</si>
  <si>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</si>
  <si>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</si>
  <si>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</si>
  <si>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</si>
  <si>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</si>
  <si>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</si>
  <si>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</si>
  <si>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</si>
  <si>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</si>
  <si>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</si>
  <si>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</si>
  <si>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</si>
  <si>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</si>
  <si>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</si>
  <si>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</si>
  <si>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</si>
  <si>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</si>
  <si>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</si>
  <si>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</si>
  <si>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</si>
  <si>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</si>
  <si>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</si>
  <si>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</si>
  <si>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</si>
  <si>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</si>
  <si>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</si>
  <si>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</si>
  <si>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</si>
  <si>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</si>
  <si>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</si>
  <si>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</si>
  <si>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</si>
  <si>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</si>
  <si>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</si>
  <si>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</si>
  <si>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</si>
  <si>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</si>
  <si>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</si>
  <si>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</si>
  <si>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</si>
  <si>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</si>
  <si>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</si>
  <si>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</si>
  <si>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</si>
  <si>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</si>
  <si>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</si>
  <si>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</si>
  <si>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</si>
  <si>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</si>
  <si>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</si>
  <si>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</si>
  <si>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</si>
  <si>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</si>
  <si>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</si>
  <si>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</si>
  <si>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</si>
  <si>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</si>
  <si>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</si>
  <si>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</si>
  <si>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</si>
  <si>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</si>
  <si>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</si>
  <si>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</si>
  <si>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</si>
  <si>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</si>
  <si>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</si>
  <si>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</si>
  <si>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</si>
  <si>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</si>
  <si>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</si>
  <si>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</si>
  <si>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</si>
  <si>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</si>
  <si>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</si>
  <si>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</si>
  <si>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</si>
  <si>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</si>
  <si>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</si>
  <si>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</si>
  <si>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</si>
  <si>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</si>
  <si>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</si>
  <si>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</si>
  <si>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</si>
  <si>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</si>
  <si>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</si>
  <si>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</si>
  <si>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</si>
  <si>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</si>
  <si>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</si>
  <si>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</si>
  <si>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</si>
  <si>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</si>
  <si>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</si>
  <si>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</si>
  <si>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</si>
  <si>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</si>
  <si>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</si>
  <si>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</si>
  <si>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</si>
  <si>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</si>
  <si>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</si>
  <si>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</si>
  <si>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</si>
  <si>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</si>
  <si>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</si>
  <si>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</si>
  <si>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</si>
  <si>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</si>
  <si>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</si>
  <si>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</si>
  <si>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</si>
  <si>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</si>
  <si>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</si>
  <si>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</si>
  <si>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</si>
  <si>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</si>
  <si>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</si>
  <si>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</si>
  <si>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</si>
  <si>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</si>
  <si>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</si>
  <si>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</si>
  <si>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</si>
  <si>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</si>
  <si>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</si>
  <si>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</si>
  <si>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</si>
  <si>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</si>
  <si>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</si>
  <si>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</si>
  <si>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</si>
  <si>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</si>
  <si>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</si>
  <si>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</si>
  <si>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</si>
  <si>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</si>
  <si>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</si>
  <si>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</si>
  <si>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</si>
  <si>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</si>
  <si>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</si>
  <si>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</si>
  <si>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</si>
  <si>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</si>
  <si>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</si>
  <si>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</si>
  <si>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</si>
  <si>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</si>
  <si>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</si>
  <si>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</si>
  <si>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</si>
  <si>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</si>
  <si>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</si>
  <si>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</si>
  <si>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</si>
  <si>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</si>
  <si>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</si>
  <si>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</si>
  <si>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</si>
  <si>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</si>
  <si>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</si>
  <si>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</si>
  <si>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</si>
  <si>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</si>
  <si>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</si>
  <si>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</si>
  <si>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</si>
  <si>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</si>
  <si>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</si>
  <si>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</si>
  <si>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</si>
  <si>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</si>
  <si>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</si>
  <si>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</si>
  <si>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</si>
  <si>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</si>
  <si>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</si>
  <si>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</si>
  <si>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</si>
  <si>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</si>
  <si>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</si>
  <si>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</si>
  <si>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</si>
  <si>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</si>
  <si>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</si>
  <si>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</si>
  <si>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</si>
  <si>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</si>
  <si>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</si>
  <si>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</si>
  <si>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</si>
  <si>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</si>
  <si>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</si>
  <si>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</si>
  <si>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</si>
  <si>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</si>
  <si>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</si>
  <si>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</si>
  <si>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</si>
  <si>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</si>
  <si>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</si>
  <si>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</si>
  <si>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</si>
  <si>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</si>
  <si>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</si>
  <si>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</si>
  <si>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</si>
  <si>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</si>
  <si>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</si>
  <si>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</si>
  <si>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</si>
  <si>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</si>
  <si>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</si>
  <si>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</si>
  <si>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</si>
  <si>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</si>
  <si>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</si>
  <si>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</si>
  <si>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</si>
  <si>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</si>
  <si>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</si>
  <si>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</si>
  <si>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</si>
  <si>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</si>
  <si>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</si>
  <si>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</si>
  <si>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</si>
  <si>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</si>
  <si>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</si>
  <si>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</si>
  <si>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</si>
  <si>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</si>
  <si>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</si>
  <si>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</si>
  <si>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</si>
  <si>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</si>
  <si>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</si>
  <si>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</si>
  <si>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</si>
  <si>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</si>
  <si>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</si>
  <si>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</si>
  <si>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</si>
  <si>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</si>
  <si>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</si>
  <si>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</si>
  <si>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</si>
  <si>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</si>
  <si>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</si>
  <si>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</si>
  <si>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</si>
  <si>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</si>
  <si>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</si>
  <si>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</si>
  <si>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</si>
  <si>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</si>
  <si>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</si>
  <si>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</si>
  <si>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</si>
  <si>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</si>
  <si>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</si>
  <si>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</si>
  <si>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</si>
  <si>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</si>
  <si>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</si>
  <si>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</si>
  <si>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</si>
  <si>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</si>
  <si>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</si>
  <si>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</si>
  <si>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</si>
  <si>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</si>
  <si>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</si>
  <si>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</si>
  <si>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</si>
  <si>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</si>
  <si>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</si>
  <si>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</si>
  <si>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</si>
  <si>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</si>
  <si>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</si>
  <si>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</si>
  <si>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</si>
  <si>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</si>
  <si>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</si>
  <si>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</si>
  <si>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</si>
  <si>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</si>
  <si>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</si>
  <si>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</si>
  <si>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</si>
  <si>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</si>
  <si>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</si>
  <si>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</si>
  <si>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</si>
  <si>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</si>
  <si>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</si>
  <si>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</si>
  <si>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</si>
  <si>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</si>
  <si>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</si>
  <si>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</si>
  <si>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</si>
  <si>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</si>
  <si>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</si>
  <si>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</si>
  <si>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</si>
  <si>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</si>
  <si>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</si>
  <si>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</si>
  <si>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</si>
  <si>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</si>
  <si>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</si>
  <si>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</si>
  <si>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</si>
  <si>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</si>
  <si>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</si>
  <si>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</si>
  <si>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</si>
  <si>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</si>
  <si>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</si>
  <si>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</si>
  <si>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</si>
  <si>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</si>
  <si>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</si>
  <si>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</si>
  <si>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</si>
  <si>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</si>
  <si>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</si>
  <si>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</si>
  <si>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</si>
  <si>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</si>
  <si>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</si>
  <si>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</si>
  <si>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</si>
  <si>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</si>
  <si>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</si>
  <si>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</si>
  <si>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</si>
  <si>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</si>
  <si>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</si>
  <si>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</si>
  <si>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</si>
  <si>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</si>
  <si>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</si>
  <si>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</si>
  <si>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</si>
  <si>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</si>
  <si>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</si>
  <si>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</si>
  <si>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</si>
  <si>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</si>
  <si>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</si>
  <si>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</si>
  <si>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</si>
  <si>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</si>
  <si>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</si>
  <si>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</si>
  <si>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</si>
  <si>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</si>
  <si>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</si>
  <si>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</si>
  <si>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</si>
  <si>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</si>
  <si>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</si>
  <si>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</si>
  <si>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</si>
  <si>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</si>
  <si>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</si>
  <si>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</si>
  <si>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</si>
  <si>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</si>
  <si>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</si>
  <si>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</si>
  <si>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</si>
  <si>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</si>
  <si>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</si>
  <si>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</si>
  <si>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</si>
  <si>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</si>
  <si>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</si>
  <si>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</si>
  <si>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</si>
  <si>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</si>
  <si>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</si>
  <si>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</si>
  <si>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</si>
  <si>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</si>
  <si>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</si>
  <si>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</si>
  <si>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</si>
  <si>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</si>
  <si>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</si>
  <si>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</si>
  <si>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</si>
  <si>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</si>
  <si>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</si>
  <si>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</si>
  <si>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</si>
  <si>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</si>
  <si>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</si>
  <si>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</si>
  <si>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</si>
  <si>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</si>
  <si>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</si>
  <si>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</si>
  <si>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</si>
  <si>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</si>
  <si>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</si>
  <si>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</si>
  <si>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</si>
  <si>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</si>
  <si>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</si>
  <si>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</si>
  <si>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</si>
  <si>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</si>
  <si>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</si>
  <si>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</si>
  <si>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</si>
  <si>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</si>
  <si>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</si>
  <si>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</si>
  <si>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</si>
  <si>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</si>
  <si>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</si>
  <si>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</si>
  <si>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</si>
  <si>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</si>
  <si>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</si>
  <si>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</si>
  <si>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</si>
  <si>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</si>
  <si>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</si>
  <si>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</si>
  <si>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</si>
  <si>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</si>
  <si>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</si>
  <si>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</si>
  <si>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</si>
  <si>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</si>
  <si>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</si>
  <si>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</si>
  <si>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</si>
  <si>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</si>
  <si>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</si>
  <si>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</si>
  <si>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</si>
  <si>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</si>
  <si>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</si>
  <si>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</si>
  <si>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</si>
  <si>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</si>
  <si>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</si>
  <si>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</si>
  <si>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</si>
  <si>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</si>
  <si>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</si>
  <si>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</si>
  <si>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</si>
  <si>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</si>
  <si>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</si>
  <si>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</si>
  <si>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</si>
  <si>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</si>
  <si>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</si>
  <si>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</si>
  <si>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</si>
  <si>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</si>
  <si>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</si>
  <si>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</si>
  <si>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</si>
  <si>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</si>
  <si>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</si>
  <si>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</si>
  <si>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</si>
  <si>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</si>
  <si>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</si>
  <si>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</si>
  <si>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</si>
  <si>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</si>
  <si>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</si>
  <si>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</si>
  <si>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</si>
  <si>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</si>
  <si>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</si>
  <si>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</si>
  <si>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</si>
  <si>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</si>
  <si>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</si>
  <si>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</si>
  <si>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</si>
  <si>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</si>
  <si>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</si>
  <si>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</si>
  <si>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</si>
  <si>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</si>
  <si>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</si>
  <si>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</si>
  <si>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</si>
  <si>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</si>
  <si>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</si>
  <si>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</si>
  <si>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</si>
  <si>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</si>
  <si>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</si>
  <si>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</si>
  <si>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</si>
  <si>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</si>
  <si>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</si>
  <si>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</si>
  <si>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</si>
  <si>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</si>
  <si>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</si>
  <si>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</si>
  <si>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</si>
  <si>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</si>
  <si>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</si>
  <si>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</si>
  <si>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</si>
  <si>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</si>
  <si>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</si>
  <si>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</si>
  <si>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</si>
  <si>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</si>
  <si>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</si>
  <si>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</si>
  <si>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</si>
  <si>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</si>
  <si>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</si>
  <si>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</si>
  <si>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</si>
  <si>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</si>
  <si>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</si>
  <si>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</si>
  <si>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</si>
  <si>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</si>
  <si>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</si>
  <si>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</si>
  <si>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</si>
  <si>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</si>
  <si>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</si>
  <si>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</si>
  <si>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</si>
  <si>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</si>
  <si>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</si>
  <si>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</si>
  <si>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</si>
  <si>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</si>
  <si>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</si>
  <si>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</si>
  <si>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</si>
  <si>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</si>
  <si>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</si>
  <si>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</si>
  <si>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</si>
  <si>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</si>
  <si>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</si>
  <si>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</si>
  <si>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</si>
  <si>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</si>
  <si>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</si>
  <si>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</si>
  <si>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</si>
  <si>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</si>
  <si>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</si>
  <si>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</si>
  <si>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</si>
  <si>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</si>
  <si>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</si>
  <si>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</si>
  <si>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</si>
  <si>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</si>
  <si>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</si>
  <si>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</si>
  <si>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</si>
  <si>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</si>
  <si>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</si>
  <si>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</si>
  <si>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</si>
  <si>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</si>
  <si>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</si>
  <si>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</si>
  <si>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</si>
  <si>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</si>
  <si>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</si>
  <si>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</si>
  <si>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</si>
  <si>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</si>
  <si>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</si>
  <si>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</si>
  <si>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</si>
  <si>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</si>
  <si>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</si>
  <si>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</si>
  <si>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</si>
  <si>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</si>
  <si>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</si>
  <si>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</si>
  <si>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</si>
  <si>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</si>
  <si>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</si>
  <si>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</si>
  <si>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</si>
  <si>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</si>
  <si>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</si>
  <si>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</si>
  <si>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</si>
  <si>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</si>
  <si>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</si>
  <si>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</si>
  <si>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</si>
  <si>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</si>
  <si>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</si>
  <si>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</si>
  <si>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</si>
  <si>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</si>
  <si>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</si>
  <si>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</si>
  <si>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</si>
  <si>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</si>
  <si>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</si>
  <si>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</si>
  <si>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</si>
  <si>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</si>
  <si>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</si>
  <si>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</si>
  <si>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</si>
  <si>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</si>
  <si>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</si>
  <si>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</si>
  <si>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</si>
  <si>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</si>
  <si>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</si>
  <si>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</si>
  <si>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</si>
  <si>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</si>
  <si>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</si>
  <si>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</si>
  <si>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</si>
  <si>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</si>
  <si>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</si>
  <si>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</si>
  <si>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</si>
  <si>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</si>
  <si>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</si>
  <si>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</si>
  <si>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</si>
  <si>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</si>
  <si>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</si>
  <si>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</si>
  <si>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</si>
  <si>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</si>
  <si>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</si>
  <si>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</si>
  <si>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</si>
  <si>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</si>
  <si>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</si>
  <si>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</si>
  <si>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</si>
  <si>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</si>
  <si>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</si>
  <si>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</si>
  <si>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</si>
  <si>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</si>
  <si>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</si>
  <si>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</si>
  <si>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</si>
  <si>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</si>
  <si>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</si>
  <si>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</si>
  <si>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</si>
  <si>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</si>
  <si>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</si>
  <si>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</si>
  <si>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</si>
  <si>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</si>
  <si>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</si>
  <si>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</si>
  <si>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</si>
  <si>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</si>
  <si>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</si>
  <si>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</si>
  <si>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</si>
  <si>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</si>
  <si>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</si>
  <si>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</si>
  <si>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</si>
  <si>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</si>
  <si>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</si>
  <si>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</si>
  <si>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</si>
  <si>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</si>
  <si>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</si>
  <si>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</si>
  <si>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</si>
  <si>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</si>
  <si>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</si>
  <si>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</si>
  <si>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</si>
  <si>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</si>
  <si>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</si>
  <si>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</si>
  <si>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</si>
  <si>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</si>
  <si>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</si>
  <si>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</si>
  <si>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</si>
  <si>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</si>
  <si>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</si>
  <si>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</si>
  <si>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</si>
  <si>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</si>
  <si>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</si>
  <si>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</si>
  <si>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</si>
  <si>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</si>
  <si>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</si>
  <si>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</si>
  <si>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</si>
  <si>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</si>
  <si>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</si>
  <si>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</si>
  <si>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</si>
  <si>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</si>
  <si>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</si>
  <si>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</si>
  <si>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</si>
  <si>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</si>
  <si>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</si>
  <si>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</si>
  <si>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</si>
  <si>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</si>
  <si>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</si>
  <si>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</si>
  <si>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</si>
  <si>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</si>
  <si>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</si>
  <si>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</si>
  <si>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</si>
  <si>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</si>
  <si>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</si>
  <si>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</si>
  <si>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</si>
  <si>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</si>
  <si>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</si>
  <si>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</si>
  <si>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</si>
  <si>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</si>
  <si>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</si>
  <si>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</si>
  <si>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</si>
  <si>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</si>
  <si>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</si>
  <si>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</si>
  <si>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</si>
  <si>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</si>
  <si>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</si>
  <si>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</si>
  <si>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</si>
  <si>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</si>
  <si>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</si>
  <si>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</si>
  <si>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</si>
  <si>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</si>
  <si>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</si>
  <si>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</si>
  <si>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</si>
  <si>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</si>
  <si>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</si>
  <si>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</si>
  <si>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</si>
  <si>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</si>
  <si>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</si>
  <si>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</si>
  <si>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</si>
  <si>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</si>
  <si>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</si>
  <si>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</si>
  <si>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</si>
  <si>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</si>
  <si>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</si>
  <si>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</si>
  <si>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</si>
  <si>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</si>
  <si>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</si>
  <si>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</si>
  <si>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</si>
  <si>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</si>
  <si>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</si>
  <si>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</si>
  <si>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</si>
  <si>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</si>
  <si>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</si>
  <si>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</si>
  <si>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</si>
  <si>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</si>
  <si>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</si>
  <si>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</si>
  <si>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</si>
  <si>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</si>
  <si>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</si>
  <si>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</si>
  <si>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</si>
  <si>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</si>
  <si>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</si>
  <si>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</si>
  <si>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</si>
  <si>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</si>
  <si>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</si>
  <si>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</si>
  <si>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</si>
  <si>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</si>
  <si>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</si>
  <si>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</si>
  <si>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</si>
  <si>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</si>
  <si>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</si>
  <si>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</si>
  <si>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</si>
  <si>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</si>
  <si>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</si>
  <si>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</si>
  <si>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</si>
  <si>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</si>
  <si>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</si>
  <si>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</si>
  <si>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</si>
  <si>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</si>
  <si>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</si>
  <si>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</si>
  <si>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</si>
  <si>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</si>
  <si>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</si>
  <si>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</si>
  <si>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</si>
  <si>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</si>
  <si>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</si>
  <si>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</si>
  <si>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</si>
  <si>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</si>
  <si>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</si>
  <si>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</si>
  <si>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</si>
  <si>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</si>
  <si>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</si>
  <si>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</si>
  <si>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</si>
  <si>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</si>
  <si>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</si>
  <si>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</si>
  <si>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</si>
  <si>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</si>
  <si>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</si>
  <si>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</si>
  <si>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</si>
  <si>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</si>
  <si>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</si>
  <si>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</si>
  <si>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</si>
  <si>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</si>
  <si>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</si>
  <si>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</si>
  <si>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</si>
  <si>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</si>
  <si>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</si>
  <si>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</si>
  <si>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</si>
  <si>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</si>
  <si>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</si>
  <si>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</si>
  <si>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</si>
  <si>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</si>
  <si>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</si>
  <si>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</si>
  <si>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</si>
  <si>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</si>
  <si>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</si>
  <si>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</si>
  <si>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</si>
  <si>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</si>
  <si>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</si>
  <si>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</si>
  <si>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</si>
  <si>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</si>
  <si>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</si>
  <si>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</si>
  <si>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</si>
  <si>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</si>
  <si>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</si>
  <si>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</si>
  <si>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</si>
  <si>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</si>
  <si>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</si>
  <si>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</si>
  <si>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</si>
  <si>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</si>
  <si>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</si>
  <si>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</si>
  <si>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</si>
  <si>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</si>
  <si>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</si>
  <si>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</si>
  <si>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</si>
  <si>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</si>
  <si>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</si>
  <si>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</si>
  <si>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</si>
  <si>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</si>
  <si>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</si>
  <si>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</si>
  <si>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</si>
  <si>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</si>
  <si>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</si>
  <si>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</si>
  <si>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</si>
  <si>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</si>
  <si>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</si>
  <si>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</si>
  <si>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</si>
  <si>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</si>
  <si>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</si>
  <si>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</si>
  <si>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</si>
  <si>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</si>
  <si>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</si>
  <si>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</si>
  <si>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</si>
  <si>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</si>
  <si>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</si>
  <si>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</si>
  <si>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</si>
  <si>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</si>
  <si>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</si>
  <si>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</si>
  <si>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</si>
  <si>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</si>
  <si>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</si>
  <si>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</si>
  <si>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</si>
  <si>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</si>
  <si>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</si>
  <si>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</si>
  <si>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</si>
  <si>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</si>
  <si>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</si>
  <si>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</si>
  <si>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</si>
  <si>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</si>
  <si>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</si>
  <si>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</si>
  <si>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</si>
  <si>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</si>
  <si>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</si>
  <si>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</si>
  <si>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</si>
  <si>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</si>
  <si>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</si>
  <si>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</si>
  <si>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</si>
  <si>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</si>
  <si>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</si>
  <si>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</si>
  <si>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</si>
  <si>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</si>
  <si>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</si>
  <si>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</si>
  <si>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</si>
  <si>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</si>
  <si>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</si>
  <si>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</si>
  <si>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</si>
  <si>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</si>
  <si>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</si>
  <si>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</si>
  <si>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</si>
  <si>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</si>
  <si>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</si>
  <si>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</si>
  <si>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</si>
  <si>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</si>
  <si>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</si>
  <si>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</si>
  <si>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</si>
  <si>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</si>
  <si>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</si>
  <si>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</si>
  <si>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</si>
  <si>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</si>
  <si>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</si>
  <si>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</si>
  <si>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</si>
  <si>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</si>
  <si>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</si>
  <si>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</si>
  <si>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</si>
  <si>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</si>
  <si>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</si>
  <si>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</si>
  <si>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</si>
  <si>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</si>
  <si>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</si>
  <si>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</si>
  <si>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</si>
  <si>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</si>
  <si>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</si>
  <si>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</si>
  <si>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</si>
  <si>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</si>
  <si>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</si>
  <si>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</si>
  <si>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</si>
  <si>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</si>
  <si>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</si>
  <si>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</si>
  <si>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</si>
  <si>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</si>
  <si>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</si>
  <si>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</si>
  <si>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</si>
  <si>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</si>
  <si>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</si>
  <si>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</si>
  <si>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</si>
  <si>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</si>
  <si>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</si>
  <si>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</si>
  <si>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</si>
  <si>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</si>
  <si>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</si>
  <si>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</si>
  <si>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</si>
  <si>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</si>
  <si>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</si>
  <si>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</si>
  <si>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</si>
  <si>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</si>
  <si>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</si>
  <si>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</si>
  <si>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</si>
  <si>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</si>
  <si>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</si>
  <si>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</si>
  <si>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</si>
  <si>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</si>
  <si>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</si>
  <si>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</si>
  <si>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</si>
  <si>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</si>
  <si>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</si>
  <si>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</si>
  <si>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</si>
  <si>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</si>
  <si>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</si>
  <si>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</si>
  <si>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</si>
  <si>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</si>
  <si>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</si>
  <si>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</si>
  <si>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</si>
  <si>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</si>
  <si>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</si>
  <si>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</si>
  <si>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</si>
  <si>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</si>
  <si>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</si>
  <si>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</si>
  <si>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</si>
  <si>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</si>
  <si>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</si>
  <si>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</si>
  <si>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</si>
  <si>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</si>
  <si>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</si>
  <si>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</si>
  <si>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</si>
  <si>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</si>
  <si>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</si>
  <si>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</si>
  <si>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</si>
  <si>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</si>
  <si>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</si>
  <si>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</si>
  <si>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</si>
  <si>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</si>
  <si>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</si>
  <si>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</si>
  <si>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</si>
  <si>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</si>
  <si>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</si>
  <si>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</si>
  <si>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</si>
  <si>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</si>
  <si>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</si>
  <si>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</si>
  <si>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</si>
  <si>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</si>
  <si>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</si>
  <si>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</si>
  <si>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</si>
  <si>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</si>
  <si>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</si>
  <si>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</si>
  <si>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</si>
  <si>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</si>
  <si>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</si>
  <si>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</si>
  <si>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</si>
  <si>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</si>
  <si>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</si>
  <si>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</si>
  <si>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</si>
  <si>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</si>
  <si>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</si>
  <si>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</si>
  <si>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</si>
  <si>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</si>
  <si>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</si>
  <si>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</si>
  <si>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</si>
  <si>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</si>
  <si>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</si>
  <si>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</si>
  <si>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</si>
  <si>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</si>
  <si>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</si>
  <si>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</si>
  <si>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</si>
  <si>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</si>
  <si>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</si>
  <si>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</si>
  <si>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</si>
  <si>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</si>
  <si>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</si>
  <si>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</si>
  <si>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</si>
  <si>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</si>
  <si>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</si>
  <si>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</si>
  <si>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</si>
  <si>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</si>
  <si>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</si>
  <si>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</si>
  <si>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</si>
  <si>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</si>
  <si>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</si>
  <si>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</si>
  <si>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</si>
  <si>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</si>
  <si>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</si>
  <si>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</si>
  <si>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</si>
  <si>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</si>
  <si>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</si>
  <si>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</si>
  <si>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</si>
  <si>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</si>
  <si>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</si>
  <si>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</si>
  <si>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</si>
  <si>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</si>
  <si>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</si>
  <si>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</si>
  <si>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</si>
  <si>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</si>
  <si>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</si>
  <si>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</si>
  <si>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</si>
  <si>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</si>
  <si>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</si>
  <si>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</si>
  <si>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</si>
  <si>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</si>
  <si>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</si>
  <si>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</si>
  <si>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</si>
  <si>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</si>
  <si>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</si>
  <si>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</si>
  <si>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</si>
  <si>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</si>
  <si>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</si>
  <si>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</si>
  <si>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</si>
  <si>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</si>
  <si>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</si>
  <si>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</si>
  <si>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</si>
  <si>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</si>
  <si>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</si>
  <si>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</si>
  <si>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</si>
  <si>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</si>
  <si>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</si>
  <si>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</si>
  <si>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</si>
  <si>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</si>
  <si>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</si>
  <si>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</si>
  <si>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</si>
  <si>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</si>
  <si>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</si>
  <si>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</si>
  <si>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</si>
  <si>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</si>
  <si>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</si>
  <si>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</si>
  <si>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</si>
  <si>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</si>
  <si>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</si>
  <si>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</si>
  <si>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</si>
  <si>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</si>
  <si>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</si>
  <si>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</si>
  <si>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</si>
  <si>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</si>
  <si>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</si>
  <si>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</si>
  <si>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</si>
  <si>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</si>
  <si>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</si>
  <si>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</si>
  <si>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</si>
  <si>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</si>
  <si>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</si>
  <si>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</si>
  <si>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</si>
  <si>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</si>
  <si>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</si>
  <si>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</si>
  <si>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</si>
  <si>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</si>
  <si>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</si>
  <si>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</si>
  <si>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</si>
  <si>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</si>
  <si>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</si>
  <si>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</si>
  <si>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</si>
  <si>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</si>
  <si>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</si>
  <si>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</si>
  <si>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</si>
  <si>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</si>
  <si>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</si>
  <si>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</si>
  <si>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</si>
  <si>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</si>
  <si>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</si>
  <si>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</si>
  <si>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</si>
  <si>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</si>
  <si>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</si>
  <si>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</si>
  <si>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</si>
  <si>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</si>
  <si>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</si>
  <si>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</si>
  <si>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</si>
  <si>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</si>
  <si>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</si>
  <si>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</si>
  <si>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</si>
  <si>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</si>
  <si>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</si>
  <si>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</si>
  <si>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</si>
  <si>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</si>
  <si>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</si>
  <si>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</si>
  <si>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</si>
  <si>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</si>
  <si>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</si>
  <si>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</si>
  <si>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</si>
  <si>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</si>
  <si>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</si>
  <si>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</si>
  <si>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</si>
  <si>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</si>
  <si>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</si>
  <si>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</si>
  <si>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</si>
  <si>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</si>
  <si>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</si>
  <si>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</si>
  <si>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</si>
  <si>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</si>
  <si>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</si>
  <si>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</si>
  <si>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</si>
  <si>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</si>
  <si>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</si>
  <si>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</si>
  <si>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</si>
  <si>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</si>
  <si>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</si>
  <si>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</si>
  <si>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</si>
  <si>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</si>
  <si>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</si>
  <si>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</si>
  <si>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</si>
  <si>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</si>
  <si>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</si>
  <si>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</si>
  <si>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</si>
  <si>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</si>
  <si>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</si>
  <si>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</si>
  <si>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</si>
  <si>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</si>
  <si>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</si>
  <si>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</si>
  <si>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</si>
  <si>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</si>
  <si>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</si>
  <si>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</si>
  <si>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</si>
  <si>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</si>
  <si>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</si>
  <si>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</si>
  <si>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</si>
  <si>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</si>
  <si>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</si>
  <si>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</si>
  <si>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</si>
  <si>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</si>
  <si>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</si>
  <si>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</si>
  <si>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</si>
  <si>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</si>
  <si>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</si>
  <si>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</si>
  <si>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</si>
  <si>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</si>
  <si>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</si>
  <si>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</si>
  <si>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</si>
  <si>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</si>
  <si>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</si>
  <si>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</si>
  <si>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</si>
  <si>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</si>
  <si>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</si>
  <si>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</si>
  <si>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</si>
  <si>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</si>
  <si>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</si>
  <si>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</si>
  <si>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</si>
  <si>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</si>
  <si>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</si>
  <si>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</si>
  <si>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</si>
  <si>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</si>
  <si>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</si>
  <si>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</si>
  <si>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</si>
  <si>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</si>
  <si>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</si>
  <si>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</si>
  <si>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</si>
  <si>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</si>
  <si>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</si>
  <si>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</si>
  <si>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</si>
  <si>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</si>
  <si>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</si>
  <si>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</si>
  <si>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</si>
  <si>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</si>
  <si>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</si>
  <si>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</si>
  <si>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</si>
  <si>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</si>
  <si>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</si>
  <si>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</si>
  <si>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</si>
  <si>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</si>
  <si>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</si>
  <si>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</si>
  <si>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</si>
  <si>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</si>
  <si>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</si>
  <si>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</si>
  <si>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</si>
  <si>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</si>
  <si>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</si>
  <si>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</si>
  <si>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</si>
  <si>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</si>
  <si>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</si>
  <si>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</si>
  <si>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</si>
  <si>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</si>
  <si>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</si>
  <si>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</si>
  <si>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</si>
  <si>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</si>
  <si>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</si>
  <si>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</si>
  <si>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</si>
  <si>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</si>
  <si>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</si>
  <si>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</si>
  <si>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</si>
  <si>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</si>
  <si>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</si>
  <si>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</si>
  <si>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</si>
  <si>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</si>
  <si>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</si>
  <si>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</si>
  <si>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</si>
  <si>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</si>
  <si>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</si>
  <si>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</si>
  <si>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</si>
  <si>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</si>
  <si>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</si>
  <si>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</si>
  <si>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</si>
  <si>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</si>
  <si>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</si>
  <si>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</si>
  <si>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</si>
  <si>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</si>
  <si>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</si>
  <si>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</si>
  <si>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</si>
  <si>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</si>
  <si>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</si>
  <si>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</si>
  <si>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</si>
  <si>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</si>
  <si>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</si>
  <si>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</si>
  <si>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</si>
  <si>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</si>
  <si>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</si>
  <si>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</si>
  <si>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</si>
  <si>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</si>
  <si>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</si>
  <si>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</si>
  <si>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</si>
  <si>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</si>
  <si>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</si>
  <si>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</si>
  <si>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</si>
  <si>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</si>
  <si>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</si>
  <si>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</si>
  <si>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</si>
  <si>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</si>
  <si>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</si>
  <si>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</si>
  <si>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</si>
  <si>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</si>
  <si>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</si>
  <si>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</si>
  <si>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</si>
  <si>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</si>
  <si>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</si>
  <si>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</si>
  <si>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</si>
  <si>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</si>
  <si>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</si>
  <si>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</si>
  <si>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</si>
  <si>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</si>
  <si>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</si>
  <si>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</si>
  <si>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</si>
  <si>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</si>
  <si>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</si>
  <si>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</si>
  <si>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</si>
  <si>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</si>
  <si>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</si>
  <si>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</si>
  <si>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</si>
  <si>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</si>
  <si>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</si>
  <si>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</si>
  <si>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</si>
  <si>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</si>
  <si>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</si>
  <si>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</si>
  <si>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</si>
  <si>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</si>
  <si>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</si>
  <si>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</si>
  <si>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</si>
  <si>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</si>
  <si>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</si>
  <si>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</si>
  <si>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</si>
  <si>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</si>
  <si>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</si>
  <si>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</si>
  <si>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</si>
  <si>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</si>
  <si>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</si>
  <si>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</si>
  <si>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</si>
  <si>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</si>
  <si>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</si>
  <si>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</si>
  <si>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</si>
  <si>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</si>
  <si>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</si>
  <si>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</si>
  <si>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</si>
  <si>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</si>
  <si>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</si>
  <si>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</si>
  <si>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</si>
  <si>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</si>
  <si>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</si>
  <si>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</si>
  <si>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</si>
  <si>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</si>
  <si>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</si>
  <si>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</si>
  <si>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</si>
  <si>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</si>
  <si>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</si>
  <si>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</si>
  <si>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</si>
  <si>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</si>
  <si>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</si>
  <si>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</si>
  <si>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</si>
  <si>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</si>
  <si>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</si>
  <si>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</si>
  <si>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</si>
  <si>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</si>
  <si>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</si>
  <si>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</si>
  <si>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</si>
  <si>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</si>
  <si>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</si>
  <si>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</si>
  <si>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</si>
  <si>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</si>
  <si>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</si>
  <si>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</si>
  <si>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</si>
  <si>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</si>
  <si>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</si>
  <si>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</si>
  <si>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</si>
  <si>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</si>
  <si>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</si>
  <si>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</si>
  <si>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</si>
  <si>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</si>
  <si>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</si>
  <si>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</si>
  <si>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</si>
  <si>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</si>
  <si>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</si>
  <si>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</si>
  <si>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</si>
  <si>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</si>
  <si>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</si>
  <si>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</si>
  <si>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</si>
  <si>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</si>
  <si>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</si>
  <si>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</si>
  <si>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</si>
  <si>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</si>
  <si>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</si>
  <si>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</si>
  <si>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</si>
  <si>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</si>
  <si>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</si>
  <si>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</si>
  <si>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</si>
  <si>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</si>
  <si>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</si>
  <si>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</si>
  <si>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</si>
  <si>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</si>
  <si>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</si>
  <si>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</si>
  <si>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</si>
  <si>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</si>
  <si>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</si>
  <si>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</si>
  <si>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</si>
  <si>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</si>
  <si>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</si>
  <si>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</si>
  <si>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</si>
  <si>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</si>
  <si>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</si>
  <si>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</si>
  <si>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</si>
  <si>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</si>
  <si>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</si>
  <si>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</si>
  <si>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</si>
  <si>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</si>
  <si>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</si>
  <si>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</si>
  <si>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</si>
  <si>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</si>
  <si>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</si>
  <si>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</si>
  <si>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</si>
  <si>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</si>
  <si>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</si>
  <si>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</si>
  <si>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</si>
  <si>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</si>
  <si>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</si>
  <si>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</si>
  <si>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</si>
  <si>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</si>
  <si>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</si>
  <si>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</si>
  <si>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</si>
  <si>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</si>
  <si>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</si>
  <si>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</si>
  <si>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</si>
  <si>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</si>
  <si>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</si>
  <si>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</si>
  <si>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</si>
  <si>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</si>
  <si>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</si>
  <si>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</si>
  <si>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</si>
  <si>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</si>
  <si>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</si>
  <si>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</si>
  <si>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</si>
  <si>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</si>
  <si>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</si>
  <si>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</si>
  <si>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</si>
  <si>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</si>
  <si>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</si>
  <si>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</si>
  <si>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</si>
  <si>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</si>
  <si>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</si>
  <si>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</si>
  <si>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</si>
  <si>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</si>
  <si>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</si>
  <si>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</si>
  <si>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</si>
  <si>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</si>
  <si>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</si>
  <si>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</si>
  <si>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</si>
  <si>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</si>
  <si>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</si>
  <si>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</si>
  <si>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</si>
  <si>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</si>
  <si>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</si>
  <si>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</si>
  <si>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</si>
  <si>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</si>
  <si>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</si>
  <si>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</si>
  <si>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</si>
  <si>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</si>
  <si>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</si>
  <si>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</si>
  <si>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</si>
  <si>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</si>
  <si>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</si>
  <si>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</si>
  <si>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</si>
  <si>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</si>
  <si>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</si>
  <si>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</si>
  <si>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</si>
  <si>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</si>
  <si>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</si>
  <si>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</si>
  <si>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</si>
  <si>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</si>
  <si>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</si>
  <si>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</si>
  <si>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</si>
  <si>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</si>
  <si>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</si>
  <si>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</si>
  <si>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</si>
  <si>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</si>
  <si>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</si>
  <si>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</si>
  <si>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</si>
  <si>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</si>
  <si>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</si>
  <si>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</si>
  <si>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</si>
  <si>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</si>
  <si>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</si>
  <si>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</si>
  <si>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</si>
  <si>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</si>
  <si>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</si>
  <si>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</si>
  <si>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</si>
  <si>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</si>
  <si>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</si>
  <si>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</si>
  <si>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</si>
  <si>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</si>
  <si>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</si>
  <si>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</si>
  <si>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</si>
  <si>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</si>
  <si>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</si>
  <si>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</si>
  <si>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</si>
  <si>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</si>
  <si>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</si>
  <si>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</si>
  <si>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</si>
  <si>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</si>
  <si>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</si>
  <si>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</si>
  <si>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</si>
  <si>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</si>
  <si>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</si>
  <si>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</si>
  <si>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</si>
  <si>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</si>
  <si>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</si>
  <si>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</si>
  <si>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</si>
  <si>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</si>
  <si>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</si>
  <si>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</si>
  <si>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</si>
  <si>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</si>
  <si>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</si>
  <si>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</si>
  <si>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</si>
  <si>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</si>
  <si>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</si>
  <si>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</si>
  <si>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</si>
  <si>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</si>
  <si>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</si>
  <si>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</si>
  <si>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</si>
  <si>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</si>
  <si>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</si>
  <si>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</si>
  <si>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</si>
  <si>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</si>
  <si>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</si>
  <si>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</si>
  <si>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</si>
  <si>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</si>
  <si>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</si>
  <si>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</si>
  <si>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</si>
  <si>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</si>
  <si>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</si>
  <si>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</si>
  <si>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</si>
  <si>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</si>
  <si>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</si>
  <si>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</si>
  <si>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</si>
  <si>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</si>
  <si>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</si>
  <si>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</si>
  <si>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</si>
  <si>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</si>
  <si>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</si>
  <si>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</si>
  <si>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</si>
  <si>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</si>
  <si>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</si>
  <si>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</si>
  <si>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</si>
  <si>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</si>
  <si>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</si>
  <si>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</si>
  <si>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</si>
  <si>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</si>
  <si>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</si>
  <si>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</si>
  <si>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</si>
  <si>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</si>
  <si>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</si>
  <si>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</si>
  <si>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</si>
  <si>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</si>
  <si>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</si>
  <si>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</si>
  <si>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</si>
  <si>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</si>
  <si>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</si>
  <si>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</si>
  <si>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</si>
  <si>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</si>
  <si>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</si>
  <si>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</si>
  <si>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</si>
  <si>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</si>
  <si>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</si>
  <si>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</si>
  <si>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</si>
  <si>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</si>
  <si>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</si>
  <si>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</si>
  <si>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</si>
  <si>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</si>
  <si>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</si>
  <si>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</si>
  <si>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</si>
  <si>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</si>
  <si>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</si>
  <si>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</si>
  <si>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</si>
  <si>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</si>
  <si>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</si>
  <si>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</si>
  <si>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</si>
  <si>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</si>
  <si>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</si>
  <si>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</si>
  <si>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</si>
  <si>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</si>
  <si>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</si>
  <si>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</si>
  <si>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</si>
  <si>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</si>
  <si>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</si>
  <si>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</si>
  <si>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</si>
  <si>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</si>
  <si>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</si>
  <si>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</si>
  <si>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</si>
  <si>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</si>
  <si>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</si>
  <si>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</si>
  <si>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</si>
  <si>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</si>
  <si>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</si>
  <si>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</si>
  <si>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</si>
  <si>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</si>
  <si>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</si>
  <si>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</si>
  <si>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</si>
  <si>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</si>
  <si>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</si>
  <si>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</si>
  <si>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</si>
  <si>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</si>
  <si>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</si>
  <si>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</si>
  <si>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</si>
  <si>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</si>
  <si>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</si>
  <si>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</si>
  <si>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</si>
  <si>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</si>
  <si>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</si>
  <si>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</si>
  <si>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</si>
  <si>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</si>
  <si>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</si>
  <si>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</si>
  <si>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</si>
  <si>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</si>
  <si>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</si>
  <si>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</si>
  <si>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</si>
  <si>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</si>
  <si>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</si>
  <si>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</si>
  <si>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</si>
  <si>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</si>
  <si>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</si>
  <si>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</si>
  <si>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</si>
  <si>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</si>
  <si>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</si>
  <si>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</si>
  <si>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</si>
  <si>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</si>
  <si>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</si>
  <si>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</si>
  <si>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</si>
  <si>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</si>
  <si>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</si>
  <si>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</si>
  <si>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</si>
  <si>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</si>
  <si>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</si>
  <si>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</si>
  <si>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</si>
  <si>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</si>
  <si>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</si>
  <si>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</si>
  <si>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</si>
  <si>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</si>
  <si>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</si>
  <si>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</si>
  <si>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</si>
  <si>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</si>
  <si>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</si>
  <si>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</si>
  <si>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</si>
  <si>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</si>
  <si>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</si>
  <si>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</si>
  <si>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</si>
  <si>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</si>
  <si>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</si>
  <si>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</si>
  <si>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</si>
  <si>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</si>
  <si>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</si>
  <si>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</si>
  <si>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</si>
  <si>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</si>
  <si>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</si>
  <si>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</si>
  <si>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</si>
  <si>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</si>
  <si>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</si>
  <si>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</si>
  <si>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</si>
  <si>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</si>
  <si>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</si>
  <si>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</si>
  <si>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</si>
  <si>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</si>
  <si>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</si>
  <si>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</si>
  <si>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</si>
  <si>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</si>
  <si>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</si>
  <si>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</si>
  <si>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</si>
  <si>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</si>
  <si>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</si>
  <si>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</si>
  <si>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</si>
  <si>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</si>
  <si>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</si>
  <si>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</si>
  <si>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</si>
  <si>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</si>
  <si>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</si>
  <si>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</si>
  <si>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</si>
  <si>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</si>
  <si>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</si>
  <si>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</si>
  <si>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</si>
  <si>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</si>
  <si>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</si>
  <si>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</si>
  <si>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</si>
  <si>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</si>
  <si>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</si>
  <si>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</si>
  <si>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</si>
  <si>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</si>
  <si>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</si>
  <si>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</si>
  <si>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</si>
  <si>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</si>
  <si>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</si>
  <si>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</si>
  <si>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</si>
  <si>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</si>
  <si>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</si>
  <si>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</si>
  <si>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</si>
  <si>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</si>
  <si>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</si>
  <si>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</si>
  <si>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</si>
  <si>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</si>
  <si>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</si>
  <si>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</si>
  <si>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</si>
  <si>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</si>
  <si>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</si>
  <si>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</si>
  <si>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</si>
  <si>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</si>
  <si>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</si>
  <si>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</si>
  <si>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</si>
  <si>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</si>
  <si>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</si>
  <si>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</si>
  <si>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</si>
  <si>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</si>
  <si>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</si>
  <si>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</si>
  <si>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</si>
  <si>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</si>
  <si>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</si>
  <si>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</si>
  <si>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</si>
  <si>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</si>
  <si>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</si>
  <si>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</si>
  <si>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</si>
  <si>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</si>
  <si>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</si>
  <si>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</si>
  <si>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</si>
  <si>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</si>
  <si>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</si>
  <si>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</si>
  <si>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</si>
  <si>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</si>
  <si>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</si>
  <si>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</si>
  <si>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</si>
  <si>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</si>
  <si>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</si>
  <si>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</si>
  <si>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</si>
  <si>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</si>
  <si>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</si>
  <si>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</si>
  <si>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</si>
  <si>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</si>
  <si>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</si>
  <si>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</si>
  <si>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</si>
  <si>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</si>
  <si>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</si>
  <si>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</si>
  <si>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</si>
  <si>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</si>
  <si>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</si>
  <si>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</si>
  <si>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</si>
  <si>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</si>
  <si>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</si>
  <si>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</si>
  <si>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</si>
  <si>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</si>
  <si>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</si>
  <si>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</si>
  <si>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</si>
  <si>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</si>
  <si>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</si>
  <si>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</si>
  <si>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</si>
  <si>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</si>
  <si>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</si>
  <si>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</si>
  <si>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</si>
  <si>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</si>
  <si>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</si>
  <si>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</si>
  <si>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</si>
  <si>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</si>
  <si>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</si>
  <si>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</si>
  <si>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</si>
  <si>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</si>
  <si>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</si>
  <si>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</si>
  <si>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</si>
  <si>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</si>
  <si>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</si>
  <si>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</si>
  <si>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</si>
  <si>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</si>
  <si>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</si>
  <si>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</si>
  <si>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</si>
  <si>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</si>
  <si>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</si>
  <si>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</si>
  <si>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</si>
  <si>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</si>
  <si>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</si>
  <si>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</si>
  <si>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</si>
  <si>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</si>
  <si>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</si>
  <si>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</si>
  <si>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</si>
  <si>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</si>
  <si>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</si>
  <si>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</si>
  <si>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</si>
  <si>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</si>
  <si>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</si>
  <si>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</si>
  <si>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</si>
  <si>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</si>
  <si>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</si>
  <si>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</si>
  <si>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</si>
  <si>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</si>
  <si>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</si>
  <si>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</si>
  <si>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</si>
  <si>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</si>
  <si>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</si>
  <si>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</si>
  <si>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</si>
  <si>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</si>
  <si>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</si>
  <si>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</si>
  <si>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</si>
  <si>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</si>
  <si>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</si>
  <si>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</si>
  <si>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</si>
  <si>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</si>
  <si>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</si>
  <si>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</si>
  <si>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</si>
  <si>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</si>
  <si>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</si>
  <si>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</si>
  <si>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</si>
  <si>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</si>
  <si>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</si>
  <si>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</si>
  <si>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</si>
  <si>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</si>
  <si>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</si>
  <si>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</si>
  <si>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</si>
  <si>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</si>
  <si>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</si>
  <si>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</si>
  <si>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</si>
  <si>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</si>
  <si>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</si>
  <si>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</si>
  <si>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</si>
  <si>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</si>
  <si>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</si>
  <si>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</si>
  <si>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</si>
  <si>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</si>
  <si>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</si>
  <si>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</si>
  <si>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</si>
  <si>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</si>
  <si>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</si>
  <si>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</si>
  <si>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</si>
  <si>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</si>
  <si>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</si>
  <si>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</si>
  <si>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</si>
  <si>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</si>
  <si>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</si>
  <si>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</si>
  <si>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</si>
  <si>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</si>
  <si>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</si>
  <si>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</si>
  <si>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</si>
  <si>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</si>
  <si>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</si>
  <si>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</si>
  <si>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</si>
  <si>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</si>
  <si>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</si>
  <si>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</si>
  <si>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</si>
  <si>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</si>
  <si>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</si>
  <si>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</si>
  <si>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</si>
  <si>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</si>
  <si>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</si>
  <si>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</si>
  <si>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</si>
  <si>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</si>
  <si>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</si>
  <si>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</si>
  <si>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</si>
  <si>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</si>
  <si>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</si>
  <si>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</si>
  <si>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</si>
  <si>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</si>
  <si>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</si>
  <si>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</si>
  <si>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</si>
  <si>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</si>
  <si>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</si>
  <si>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</si>
  <si>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</si>
  <si>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</si>
  <si>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</si>
  <si>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</si>
  <si>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</si>
  <si>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</si>
  <si>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</si>
  <si>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</si>
  <si>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</si>
  <si>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</si>
  <si>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</si>
  <si>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</si>
  <si>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</si>
  <si>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</si>
  <si>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</si>
  <si>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</si>
  <si>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</si>
  <si>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</si>
  <si>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</si>
  <si>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</si>
  <si>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</si>
  <si>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</si>
  <si>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</si>
  <si>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</si>
  <si>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</si>
  <si>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</si>
  <si>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</si>
  <si>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</si>
  <si>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</si>
  <si>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</si>
  <si>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</si>
  <si>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</si>
  <si>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</si>
  <si>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</si>
  <si>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</si>
  <si>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</si>
  <si>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</si>
  <si>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</si>
  <si>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</si>
  <si>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</si>
  <si>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</si>
  <si>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</si>
  <si>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</si>
  <si>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</si>
  <si>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</si>
  <si>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</si>
  <si>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</si>
  <si>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</si>
  <si>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</si>
  <si>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</si>
  <si>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</si>
  <si>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</si>
  <si>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</si>
  <si>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</si>
  <si>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</si>
  <si>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</si>
  <si>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</si>
  <si>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</si>
  <si>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</si>
  <si>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</si>
  <si>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</si>
  <si>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</si>
  <si>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</si>
  <si>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</si>
  <si>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</si>
  <si>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</si>
  <si>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</si>
  <si>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</si>
  <si>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</si>
  <si>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</si>
  <si>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</si>
  <si>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</si>
  <si>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</si>
  <si>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</si>
  <si>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</si>
  <si>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</si>
  <si>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</si>
  <si>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</si>
  <si>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</si>
  <si>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</si>
  <si>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</si>
  <si>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</si>
  <si>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</si>
  <si>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</si>
  <si>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</si>
  <si>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</si>
  <si>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</si>
  <si>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</si>
  <si>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</si>
  <si>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</si>
  <si>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</si>
  <si>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</si>
  <si>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</si>
  <si>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</si>
  <si>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</si>
  <si>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</si>
  <si>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</si>
  <si>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</si>
  <si>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</si>
  <si>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</si>
  <si>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</si>
  <si>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</si>
  <si>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</si>
  <si>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</si>
  <si>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</si>
  <si>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</si>
  <si>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</si>
  <si>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</si>
  <si>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</si>
  <si>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</si>
  <si>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</si>
  <si>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</si>
  <si>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</si>
  <si>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</si>
  <si>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</si>
  <si>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</si>
  <si>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</si>
  <si>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</si>
  <si>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</si>
  <si>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</si>
  <si>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</si>
  <si>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</si>
  <si>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</si>
  <si>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</si>
  <si>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</si>
  <si>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</si>
  <si>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</si>
  <si>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</si>
  <si>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</si>
  <si>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</si>
  <si>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</si>
  <si>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</si>
  <si>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</si>
  <si>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</si>
  <si>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</si>
  <si>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</si>
  <si>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</si>
  <si>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</si>
  <si>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</si>
  <si>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</si>
  <si>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</si>
  <si>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</si>
  <si>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</si>
  <si>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</si>
  <si>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</si>
  <si>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</si>
  <si>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</si>
  <si>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</si>
  <si>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</si>
  <si>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</si>
  <si>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</si>
  <si>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</si>
  <si>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</si>
  <si>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</si>
  <si>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</si>
  <si>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</si>
  <si>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</si>
  <si>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</si>
  <si>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</si>
  <si>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</si>
  <si>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</si>
  <si>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</si>
  <si>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</si>
  <si>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</si>
  <si>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</si>
  <si>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</si>
  <si>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</si>
  <si>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</si>
  <si>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</si>
  <si>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</si>
  <si>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</si>
  <si>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</si>
  <si>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</si>
  <si>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</si>
  <si>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</si>
  <si>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</si>
  <si>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</si>
  <si>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</si>
  <si>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</si>
  <si>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</si>
  <si>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</si>
  <si>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</si>
  <si>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</si>
  <si>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</si>
  <si>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</si>
  <si>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</si>
  <si>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</si>
  <si>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</si>
  <si>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</si>
  <si>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</si>
  <si>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</si>
  <si>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</si>
  <si>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</si>
  <si>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</si>
  <si>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</si>
  <si>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</si>
  <si>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</si>
  <si>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</si>
  <si>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</si>
  <si>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</si>
  <si>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</si>
  <si>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</si>
  <si>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</si>
  <si>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</si>
  <si>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</si>
  <si>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</si>
  <si>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</si>
  <si>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</si>
  <si>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</si>
  <si>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</si>
  <si>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</si>
  <si>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</si>
  <si>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</si>
  <si>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</si>
  <si>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</si>
  <si>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</si>
  <si>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</si>
  <si>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</si>
  <si>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</si>
  <si>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</si>
  <si>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</si>
  <si>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</si>
  <si>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</si>
  <si>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</si>
  <si>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</si>
  <si>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</si>
  <si>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</si>
  <si>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</si>
  <si>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</si>
  <si>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</si>
  <si>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</si>
  <si>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</si>
  <si>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</si>
  <si>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</si>
  <si>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</si>
  <si>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</si>
  <si>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</si>
  <si>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</si>
  <si>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</si>
  <si>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</si>
  <si>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</si>
  <si>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</si>
  <si>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</si>
  <si>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</si>
  <si>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</si>
  <si>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</si>
  <si>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</si>
  <si>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</si>
  <si>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</si>
  <si>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</si>
  <si>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</si>
  <si>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</si>
  <si>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</si>
  <si>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</si>
  <si>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</si>
  <si>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</si>
  <si>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</si>
  <si>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</si>
  <si>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</si>
  <si>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</si>
  <si>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</si>
  <si>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</si>
  <si>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</si>
  <si>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</si>
  <si>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</si>
  <si>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</si>
  <si>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</si>
  <si>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</si>
  <si>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</si>
  <si>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</si>
  <si>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</si>
  <si>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</si>
  <si>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</si>
  <si>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</si>
  <si>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</si>
  <si>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</si>
  <si>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</si>
  <si>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</si>
  <si>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</si>
  <si>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</si>
  <si>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</si>
  <si>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</si>
  <si>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</si>
  <si>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</si>
  <si>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</si>
  <si>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</si>
  <si>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</si>
  <si>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</si>
  <si>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</si>
  <si>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</si>
  <si>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</si>
  <si>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</si>
  <si>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</si>
  <si>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</si>
  <si>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</si>
  <si>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</si>
  <si>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</si>
  <si>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</si>
  <si>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</si>
  <si>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</si>
  <si>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</si>
  <si>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</si>
  <si>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</si>
  <si>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</si>
  <si>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</si>
  <si>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</si>
  <si>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</si>
  <si>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</si>
  <si>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</si>
  <si>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</si>
  <si>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</si>
  <si>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</si>
  <si>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</si>
  <si>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</si>
  <si>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</si>
  <si>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</si>
  <si>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</si>
  <si>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</si>
  <si>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</si>
  <si>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</si>
  <si>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</si>
  <si>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</si>
  <si>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</si>
  <si>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</si>
  <si>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</si>
  <si>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</si>
  <si>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</si>
  <si>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</si>
  <si>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</si>
  <si>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</si>
  <si>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</si>
  <si>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</si>
  <si>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</si>
  <si>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</si>
  <si>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</si>
  <si>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</si>
  <si>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</si>
  <si>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</si>
  <si>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</si>
  <si>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</si>
  <si>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</si>
  <si>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</si>
  <si>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</si>
  <si>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</si>
  <si>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</si>
  <si>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</si>
  <si>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</si>
  <si>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</si>
  <si>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</si>
  <si>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</si>
  <si>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</si>
  <si>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</si>
  <si>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</si>
  <si>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</si>
  <si>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</si>
  <si>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</si>
  <si>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</si>
  <si>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</si>
  <si>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</si>
  <si>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</si>
  <si>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</si>
  <si>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</si>
  <si>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</si>
  <si>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</si>
  <si>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</si>
  <si>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</si>
  <si>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</si>
  <si>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</si>
  <si>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</si>
  <si>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</si>
  <si>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</si>
  <si>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</si>
  <si>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</si>
  <si>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</si>
  <si>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</si>
  <si>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</si>
  <si>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</si>
  <si>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</si>
  <si>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</si>
  <si>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</si>
  <si>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</si>
  <si>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</si>
  <si>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</si>
  <si>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</si>
  <si>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</si>
  <si>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</si>
  <si>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</si>
  <si>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</si>
  <si>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</si>
  <si>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</si>
  <si>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</si>
  <si>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</si>
  <si>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</si>
  <si>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</si>
  <si>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</si>
  <si>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</si>
  <si>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</si>
  <si>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</si>
  <si>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</si>
  <si>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</si>
  <si>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</si>
  <si>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</si>
  <si>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</si>
  <si>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</si>
  <si>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</si>
  <si>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</si>
  <si>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</si>
  <si>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</si>
  <si>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</si>
  <si>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</si>
  <si>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</si>
  <si>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</si>
  <si>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</si>
  <si>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</si>
  <si>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</si>
  <si>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</si>
  <si>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</si>
  <si>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</si>
  <si>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</si>
  <si>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</si>
  <si>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</si>
  <si>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</si>
  <si>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</si>
  <si>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</si>
  <si>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</si>
  <si>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</si>
  <si>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</si>
  <si>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</si>
  <si>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</si>
  <si>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</si>
  <si>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</si>
  <si>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</si>
  <si>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</si>
  <si>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</si>
  <si>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</si>
  <si>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</si>
  <si>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</si>
  <si>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</si>
  <si>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</si>
  <si>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</si>
  <si>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</si>
  <si>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</si>
  <si>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</si>
  <si>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</si>
  <si>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</si>
  <si>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</si>
  <si>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</si>
  <si>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</si>
  <si>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</si>
  <si>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</si>
  <si>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</si>
  <si>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</si>
  <si>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</si>
  <si>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</si>
  <si>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</si>
  <si>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</si>
  <si>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</si>
  <si>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</si>
  <si>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</si>
  <si>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</si>
  <si>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</si>
  <si>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</si>
  <si>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</si>
  <si>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</si>
  <si>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</si>
  <si>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</si>
  <si>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</si>
  <si>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</si>
  <si>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</si>
  <si>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</si>
  <si>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</si>
  <si>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</si>
  <si>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</si>
  <si>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</si>
  <si>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</si>
  <si>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</si>
  <si>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</si>
  <si>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</si>
  <si>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</si>
  <si>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</si>
  <si>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</si>
  <si>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</si>
  <si>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</si>
  <si>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</si>
  <si>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</si>
  <si>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</si>
  <si>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</si>
  <si>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</si>
  <si>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</si>
  <si>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</si>
  <si>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</si>
  <si>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</si>
  <si>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</si>
  <si>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</si>
  <si>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</si>
  <si>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</si>
  <si>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</si>
  <si>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</si>
  <si>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</si>
  <si>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</si>
  <si>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</si>
  <si>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</si>
  <si>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</si>
  <si>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</si>
  <si>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</si>
  <si>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</si>
  <si>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</si>
  <si>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</si>
  <si>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</si>
  <si>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</si>
  <si>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</si>
  <si>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</si>
  <si>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</si>
  <si>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</si>
  <si>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</si>
  <si>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</si>
  <si>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</si>
  <si>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</si>
  <si>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</si>
  <si>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</si>
  <si>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</si>
  <si>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</si>
  <si>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</si>
  <si>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</si>
  <si>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</si>
  <si>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</si>
  <si>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</si>
  <si>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</si>
  <si>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</si>
  <si>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</si>
  <si>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</si>
  <si>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</si>
  <si>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</si>
  <si>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</si>
  <si>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</si>
  <si>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</si>
  <si>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</si>
  <si>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</si>
  <si>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</si>
  <si>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</si>
  <si>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</si>
  <si>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</si>
  <si>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</si>
  <si>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</si>
  <si>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</si>
  <si>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</si>
  <si>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</si>
  <si>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</si>
  <si>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</si>
  <si>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</si>
  <si>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</si>
  <si>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</si>
  <si>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</si>
  <si>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</si>
  <si>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</si>
  <si>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</si>
  <si>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</si>
  <si>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</si>
  <si>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</si>
  <si>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</si>
  <si>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</si>
  <si>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</si>
  <si>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</si>
  <si>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</si>
  <si>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</si>
  <si>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</si>
  <si>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</si>
  <si>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</si>
  <si>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</si>
  <si>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</si>
  <si>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</si>
  <si>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</si>
  <si>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</si>
  <si>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</si>
  <si>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</si>
  <si>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</si>
  <si>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</si>
  <si>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</si>
  <si>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</si>
  <si>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</si>
  <si>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</si>
  <si>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</si>
  <si>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</si>
  <si>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</si>
  <si>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</si>
  <si>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</si>
  <si>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</si>
  <si>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</si>
  <si>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</si>
  <si>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</si>
  <si>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</si>
  <si>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</si>
  <si>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</si>
  <si>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</si>
  <si>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</si>
  <si>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</si>
  <si>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</si>
  <si>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</si>
  <si>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</si>
  <si>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</si>
  <si>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</si>
  <si>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</si>
  <si>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</si>
  <si>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</si>
  <si>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</si>
  <si>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</si>
  <si>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</si>
  <si>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</si>
  <si>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</si>
  <si>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</si>
  <si>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</si>
  <si>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</si>
  <si>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</si>
  <si>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</si>
  <si>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</si>
  <si>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</si>
  <si>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</si>
  <si>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</si>
  <si>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</si>
  <si>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</si>
  <si>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</si>
  <si>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</si>
  <si>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</si>
  <si>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</si>
  <si>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</si>
  <si>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</si>
  <si>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</si>
  <si>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</si>
  <si>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</si>
  <si>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</si>
  <si>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</si>
  <si>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</si>
  <si>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</si>
  <si>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</si>
  <si>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</si>
  <si>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</si>
  <si>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</si>
  <si>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</si>
  <si>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</si>
  <si>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</si>
  <si>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</si>
  <si>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</si>
  <si>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</si>
  <si>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</si>
  <si>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</si>
  <si>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</si>
  <si>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</si>
  <si>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</si>
  <si>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</si>
  <si>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</si>
  <si>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</si>
  <si>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</si>
  <si>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</si>
  <si>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</si>
  <si>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</si>
  <si>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</si>
  <si>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</si>
  <si>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</si>
  <si>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</si>
  <si>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</si>
  <si>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</si>
  <si>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</si>
  <si>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</si>
  <si>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</si>
  <si>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</si>
  <si>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</si>
  <si>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</si>
  <si>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</si>
  <si>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</si>
  <si>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</si>
  <si>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</si>
  <si>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</si>
  <si>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</si>
  <si>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</si>
  <si>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</si>
  <si>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</si>
  <si>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</si>
  <si>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</si>
  <si>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</si>
  <si>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</si>
  <si>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</si>
  <si>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</si>
  <si>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</si>
  <si>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</si>
  <si>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</si>
  <si>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</si>
  <si>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</si>
  <si>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</si>
  <si>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</si>
  <si>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</si>
  <si>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</si>
  <si>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</si>
  <si>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</si>
  <si>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</si>
  <si>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</si>
  <si>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</si>
  <si>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</si>
  <si>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</si>
  <si>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</si>
  <si>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</si>
  <si>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</si>
  <si>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</si>
  <si>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</si>
  <si>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</si>
  <si>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</si>
  <si>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</si>
  <si>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</si>
  <si>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</si>
  <si>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</si>
  <si>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</si>
  <si>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</si>
  <si>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</si>
  <si>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</si>
  <si>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</si>
  <si>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</si>
  <si>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</si>
  <si>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</si>
  <si>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</si>
  <si>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</si>
  <si>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</si>
  <si>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</si>
  <si>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</si>
  <si>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</si>
  <si>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</si>
  <si>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</si>
  <si>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</si>
  <si>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</si>
  <si>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</si>
  <si>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</si>
  <si>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</si>
  <si>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</si>
  <si>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</si>
  <si>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</si>
  <si>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</si>
  <si>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</si>
  <si>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</si>
  <si>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</si>
  <si>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</si>
  <si>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</si>
  <si>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</si>
  <si>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</si>
  <si>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</si>
  <si>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</si>
  <si>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</si>
  <si>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</si>
  <si>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</si>
  <si>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</si>
  <si>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</si>
  <si>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</si>
  <si>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</si>
  <si>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</si>
  <si>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</si>
  <si>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</si>
  <si>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</si>
  <si>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</si>
  <si>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</si>
  <si>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</si>
  <si>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</si>
  <si>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</si>
  <si>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</si>
  <si>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</si>
  <si>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</si>
  <si>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</si>
  <si>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</si>
  <si>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</si>
  <si>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</si>
  <si>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</si>
  <si>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</si>
  <si>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</si>
  <si>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</si>
  <si>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</si>
  <si>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</si>
  <si>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</si>
  <si>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</si>
  <si>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</si>
  <si>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</si>
  <si>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</si>
  <si>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</si>
  <si>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</si>
  <si>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</si>
  <si>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</si>
  <si>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</si>
  <si>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</si>
  <si>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</si>
  <si>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</si>
  <si>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</si>
  <si>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</si>
  <si>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</si>
  <si>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</si>
  <si>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</si>
  <si>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</si>
  <si>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</si>
  <si>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</si>
  <si>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</si>
  <si>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</si>
  <si>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</si>
  <si>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</si>
  <si>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</si>
  <si>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</si>
  <si>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</si>
  <si>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</si>
  <si>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</si>
  <si>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</si>
  <si>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</si>
  <si>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</si>
  <si>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</si>
  <si>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</si>
  <si>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</si>
  <si>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</si>
  <si>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</si>
  <si>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</si>
  <si>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</si>
  <si>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</si>
  <si>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</si>
  <si>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</si>
  <si>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</si>
  <si>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</si>
  <si>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</si>
  <si>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</si>
  <si>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</si>
  <si>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</si>
  <si>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</si>
  <si>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</si>
  <si>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</si>
  <si>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</si>
  <si>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</si>
  <si>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</si>
  <si>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</si>
  <si>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</si>
  <si>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</si>
  <si>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</si>
  <si>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</si>
  <si>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</si>
  <si>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</si>
  <si>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</si>
  <si>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</si>
  <si>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</si>
  <si>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</si>
  <si>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</si>
  <si>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</si>
  <si>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</si>
  <si>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</si>
  <si>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</si>
  <si>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</si>
  <si>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</si>
  <si>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</si>
  <si>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</si>
  <si>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</si>
  <si>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</si>
  <si>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</si>
  <si>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</si>
  <si>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</si>
  <si>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</si>
  <si>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</si>
  <si>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</si>
  <si>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</si>
  <si>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</si>
  <si>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</si>
  <si>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</si>
  <si>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</si>
  <si>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</si>
  <si>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</si>
  <si>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</si>
  <si>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</si>
  <si>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</si>
  <si>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</si>
  <si>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</si>
  <si>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</si>
  <si>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</si>
  <si>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</si>
  <si>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</si>
  <si>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</si>
  <si>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</si>
  <si>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</si>
  <si>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</si>
  <si>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</si>
  <si>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</si>
  <si>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</si>
  <si>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</si>
  <si>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</si>
  <si>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</si>
  <si>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</si>
  <si>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</si>
  <si>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</si>
  <si>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</si>
  <si>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</si>
  <si>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</si>
  <si>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</si>
  <si>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</si>
  <si>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</si>
  <si>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</si>
  <si>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</si>
  <si>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</si>
  <si>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</si>
  <si>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</si>
  <si>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</si>
  <si>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</si>
  <si>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</si>
  <si>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</si>
  <si>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</si>
  <si>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</si>
  <si>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</si>
  <si>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</si>
  <si>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</si>
  <si>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</si>
  <si>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</si>
  <si>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</si>
  <si>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</si>
  <si>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</si>
  <si>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</si>
  <si>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</si>
  <si>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</si>
  <si>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</si>
  <si>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</si>
  <si>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</si>
  <si>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</si>
  <si>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</si>
  <si>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</si>
  <si>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</si>
  <si>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</si>
  <si>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</si>
  <si>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</si>
  <si>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</si>
  <si>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</si>
  <si>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</si>
  <si>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</si>
  <si>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</si>
  <si>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</si>
  <si>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</si>
  <si>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</si>
  <si>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</si>
  <si>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</si>
  <si>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</si>
  <si>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</si>
  <si>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</si>
  <si>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</si>
  <si>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</si>
  <si>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</si>
  <si>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</si>
  <si>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</si>
  <si>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</si>
  <si>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</si>
  <si>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</si>
  <si>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</si>
  <si>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</si>
  <si>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</si>
  <si>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</si>
  <si>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</si>
  <si>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</si>
  <si>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</si>
  <si>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</si>
  <si>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</si>
  <si>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</si>
  <si>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</si>
  <si>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</si>
  <si>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</si>
  <si>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</si>
  <si>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</si>
  <si>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</si>
  <si>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</si>
  <si>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</si>
  <si>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</si>
  <si>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</si>
  <si>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</si>
  <si>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</si>
  <si>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</si>
  <si>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</si>
  <si>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</si>
  <si>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</si>
  <si>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</si>
  <si>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</si>
  <si>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</si>
  <si>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</si>
  <si>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</si>
  <si>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</si>
  <si>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</si>
  <si>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</si>
  <si>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</si>
  <si>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</si>
  <si>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</si>
  <si>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</si>
  <si>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</si>
  <si>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</si>
  <si>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</si>
  <si>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</si>
  <si>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</si>
  <si>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</si>
  <si>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</si>
  <si>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</si>
  <si>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</si>
  <si>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</si>
  <si>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</si>
  <si>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</si>
  <si>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</si>
  <si>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</si>
  <si>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</si>
  <si>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</si>
  <si>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</si>
  <si>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</si>
  <si>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</si>
  <si>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</si>
  <si>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</si>
  <si>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</si>
  <si>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</si>
  <si>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</si>
  <si>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</si>
  <si>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</si>
  <si>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</si>
  <si>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</si>
  <si>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</si>
  <si>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</si>
  <si>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</si>
  <si>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</si>
  <si>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</si>
  <si>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</si>
  <si>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</si>
  <si>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</si>
  <si>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</si>
  <si>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</si>
  <si>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</si>
  <si>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</si>
  <si>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</si>
  <si>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</si>
  <si>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</si>
  <si>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</si>
  <si>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</si>
  <si>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</si>
  <si>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</si>
  <si>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</si>
  <si>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</si>
  <si>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</si>
  <si>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</si>
  <si>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</si>
  <si>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</si>
  <si>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</si>
  <si>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</si>
  <si>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</si>
  <si>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</si>
  <si>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</si>
  <si>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</si>
  <si>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</si>
  <si>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</si>
  <si>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</si>
  <si>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</si>
  <si>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</si>
  <si>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</si>
  <si>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</si>
  <si>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</si>
  <si>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</si>
  <si>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</si>
  <si>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</si>
  <si>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</si>
  <si>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</si>
  <si>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</si>
  <si>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</si>
  <si>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</si>
  <si>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</si>
  <si>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</si>
  <si>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</si>
  <si>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</si>
  <si>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</si>
  <si>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</si>
  <si>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</si>
  <si>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</si>
  <si>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</si>
  <si>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</si>
  <si>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</si>
  <si>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</si>
  <si>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</si>
  <si>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</si>
  <si>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</si>
  <si>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</si>
  <si>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</si>
  <si>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</si>
  <si>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</si>
  <si>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</si>
  <si>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</si>
  <si>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</si>
  <si>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</si>
  <si>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</si>
  <si>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</si>
  <si>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</si>
  <si>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</si>
  <si>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</si>
  <si>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</si>
  <si>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</si>
  <si>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</si>
  <si>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</si>
  <si>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</si>
  <si>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</si>
  <si>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</si>
  <si>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</si>
  <si>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</si>
  <si>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</si>
  <si>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</si>
  <si>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</si>
  <si>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</si>
  <si>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</si>
  <si>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</si>
  <si>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</si>
  <si>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</si>
  <si>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</si>
  <si>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</si>
  <si>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</si>
  <si>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</si>
  <si>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</si>
  <si>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</si>
  <si>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</si>
  <si>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</si>
  <si>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</si>
  <si>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</si>
  <si>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</si>
  <si>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</si>
  <si>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</si>
  <si>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</si>
  <si>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</si>
  <si>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</si>
  <si>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</si>
  <si>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</si>
  <si>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</si>
  <si>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</si>
  <si>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</si>
  <si>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</si>
  <si>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</si>
  <si>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</si>
  <si>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</si>
  <si>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</si>
  <si>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</si>
  <si>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</si>
  <si>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</si>
  <si>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</si>
  <si>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</si>
  <si>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</si>
  <si>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</si>
  <si>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</si>
  <si>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</si>
  <si>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</si>
  <si>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</si>
  <si>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</si>
  <si>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</si>
  <si>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</si>
  <si>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</si>
  <si>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</si>
  <si>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</si>
  <si>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</si>
  <si>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</si>
  <si>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</si>
  <si>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</si>
  <si>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</si>
  <si>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</si>
  <si>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</si>
  <si>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</si>
  <si>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</si>
  <si>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</si>
  <si>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</si>
  <si>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</si>
  <si>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</si>
  <si>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</si>
  <si>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</si>
  <si>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</si>
  <si>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</si>
  <si>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</si>
  <si>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</si>
  <si>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</si>
  <si>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</si>
  <si>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</si>
  <si>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</si>
  <si>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</si>
  <si>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</si>
  <si>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</si>
  <si>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</si>
  <si>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</si>
  <si>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</si>
  <si>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</si>
  <si>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</si>
  <si>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</si>
  <si>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</si>
  <si>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</si>
  <si>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</si>
  <si>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</si>
  <si>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</si>
  <si>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</si>
  <si>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</si>
  <si>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</si>
  <si>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</si>
  <si>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</si>
  <si>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</si>
  <si>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</si>
  <si>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</si>
  <si>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</si>
  <si>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</si>
  <si>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</si>
  <si>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</si>
  <si>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</si>
  <si>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</si>
  <si>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</si>
  <si>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</si>
  <si>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</si>
  <si>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</si>
  <si>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</si>
  <si>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</si>
  <si>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</si>
  <si>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</si>
  <si>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</si>
  <si>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</si>
  <si>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</si>
  <si>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</si>
  <si>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</si>
  <si>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</si>
  <si>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</si>
  <si>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</si>
  <si>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</si>
  <si>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</si>
  <si>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</si>
  <si>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</si>
  <si>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</si>
  <si>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</si>
  <si>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</si>
  <si>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</si>
  <si>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</si>
  <si>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</si>
  <si>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</si>
  <si>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</si>
  <si>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</si>
  <si>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</si>
  <si>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</si>
  <si>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</si>
  <si>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</si>
  <si>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</si>
  <si>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</si>
  <si>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</si>
  <si>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</si>
  <si>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</si>
  <si>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</si>
  <si>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</si>
  <si>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</si>
  <si>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</si>
  <si>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</si>
  <si>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</si>
  <si>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</si>
  <si>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</si>
  <si>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</si>
  <si>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</si>
  <si>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</si>
  <si>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</si>
  <si>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</si>
  <si>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</si>
  <si>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</si>
  <si>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</si>
  <si>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</si>
  <si>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</si>
  <si>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</si>
  <si>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</si>
  <si>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</si>
  <si>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</si>
  <si>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</si>
  <si>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</si>
  <si>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</si>
  <si>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</si>
  <si>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</si>
  <si>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</si>
  <si>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</si>
  <si>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</si>
  <si>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</si>
  <si>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</si>
  <si>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</si>
  <si>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</si>
  <si>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</si>
  <si>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</si>
  <si>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</si>
  <si>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</si>
  <si>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</si>
  <si>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</si>
  <si>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</si>
  <si>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</si>
  <si>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</si>
  <si>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</si>
  <si>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</si>
  <si>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</si>
  <si>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</si>
  <si>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</si>
  <si>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</si>
  <si>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</si>
  <si>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</si>
  <si>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</si>
  <si>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</si>
  <si>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</si>
  <si>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</si>
  <si>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</si>
  <si>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</si>
  <si>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</si>
  <si>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</si>
  <si>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</si>
  <si>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</si>
  <si>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</si>
  <si>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</si>
  <si>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</si>
  <si>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</si>
  <si>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</si>
  <si>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</si>
  <si>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</si>
  <si>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</si>
  <si>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</si>
  <si>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</si>
  <si>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</si>
  <si>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</si>
  <si>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</si>
  <si>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</si>
  <si>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</si>
  <si>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</si>
  <si>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</si>
  <si>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</si>
  <si>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</si>
  <si>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</si>
  <si>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</si>
  <si>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</si>
  <si>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</si>
  <si>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</si>
  <si>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</si>
  <si>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</si>
  <si>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</si>
  <si>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</si>
  <si>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</si>
  <si>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</si>
  <si>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</si>
  <si>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</si>
  <si>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</si>
  <si>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</si>
  <si>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</si>
  <si>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</si>
  <si>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</si>
  <si>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</si>
  <si>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</si>
  <si>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</si>
  <si>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</si>
  <si>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</si>
  <si>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</si>
  <si>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</si>
  <si>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</si>
  <si>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</si>
  <si>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</si>
  <si>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</si>
  <si>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</si>
  <si>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</si>
  <si>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</si>
  <si>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</si>
  <si>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</si>
  <si>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</si>
  <si>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</si>
  <si>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</si>
  <si>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</si>
  <si>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</si>
  <si>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</si>
  <si>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</si>
  <si>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</si>
  <si>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</si>
  <si>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</si>
  <si>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</si>
  <si>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</si>
  <si>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</si>
  <si>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</si>
  <si>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</si>
  <si>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</si>
  <si>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</si>
  <si>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</si>
  <si>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</si>
  <si>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</si>
  <si>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</si>
  <si>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</si>
  <si>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</si>
  <si>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</si>
  <si>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</si>
  <si>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</si>
  <si>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</si>
  <si>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</si>
  <si>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</si>
  <si>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</si>
  <si>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</si>
  <si>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</si>
  <si>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</si>
  <si>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</si>
  <si>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</si>
  <si>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</si>
  <si>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</si>
  <si>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</si>
  <si>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</si>
  <si>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</si>
  <si>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</si>
  <si>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</si>
  <si>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</si>
  <si>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</si>
  <si>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</si>
  <si>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</si>
  <si>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</si>
  <si>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</si>
  <si>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</si>
  <si>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</si>
  <si>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</si>
  <si>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</si>
  <si>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</si>
  <si>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</si>
  <si>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</si>
  <si>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</si>
  <si>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</si>
  <si>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</si>
  <si>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</si>
  <si>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</si>
  <si>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</si>
  <si>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</si>
  <si>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</si>
  <si>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</si>
  <si>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</si>
  <si>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</si>
  <si>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</si>
  <si>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</si>
  <si>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</si>
  <si>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</si>
  <si>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</si>
  <si>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</si>
  <si>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</si>
  <si>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</si>
  <si>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</si>
  <si>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</si>
  <si>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</si>
  <si>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</si>
  <si>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</si>
  <si>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</si>
  <si>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</si>
  <si>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</si>
  <si>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</si>
  <si>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</si>
  <si>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</si>
  <si>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</si>
  <si>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</si>
  <si>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</si>
  <si>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</si>
  <si>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</si>
  <si>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</si>
  <si>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</si>
  <si>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</si>
  <si>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</si>
  <si>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</si>
  <si>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</si>
  <si>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</si>
  <si>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</si>
  <si>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</si>
  <si>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</si>
  <si>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</si>
  <si>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</si>
  <si>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</si>
  <si>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</si>
  <si>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</si>
  <si>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</si>
  <si>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</si>
  <si>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</si>
  <si>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</si>
  <si>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</si>
  <si>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</si>
  <si>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</si>
  <si>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</si>
  <si>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</si>
  <si>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</si>
  <si>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</si>
  <si>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</si>
  <si>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</si>
  <si>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</si>
  <si>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</si>
  <si>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</si>
  <si>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</si>
  <si>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</si>
  <si>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</si>
  <si>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</si>
  <si>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</si>
  <si>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</si>
  <si>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</si>
  <si>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</si>
  <si>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</si>
  <si>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</si>
  <si>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</si>
  <si>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</si>
  <si>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</si>
  <si>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</si>
  <si>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</si>
  <si>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</si>
  <si>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</si>
  <si>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</si>
  <si>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</si>
  <si>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</si>
  <si>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</si>
  <si>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</si>
  <si>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</si>
  <si>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</si>
  <si>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</si>
  <si>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</si>
  <si>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</si>
  <si>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</si>
  <si>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</si>
  <si>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</si>
  <si>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</si>
  <si>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</si>
  <si>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</si>
  <si>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</si>
  <si>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</si>
  <si>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</si>
  <si>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</si>
  <si>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</si>
  <si>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</si>
  <si>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</si>
  <si>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</si>
  <si>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</si>
  <si>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</si>
  <si>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</si>
  <si>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</si>
  <si>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</si>
  <si>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</si>
  <si>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</si>
  <si>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</si>
  <si>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</si>
  <si>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</si>
  <si>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</si>
  <si>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</si>
  <si>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</si>
  <si>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</si>
  <si>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</si>
  <si>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</si>
  <si>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</si>
  <si>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</si>
  <si>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</si>
  <si>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</si>
  <si>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</si>
  <si>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</si>
  <si>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</si>
  <si>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</si>
  <si>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</si>
  <si>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</si>
  <si>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</si>
  <si>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</si>
  <si>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</si>
  <si>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</si>
  <si>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</si>
  <si>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</si>
  <si>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</si>
  <si>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</si>
  <si>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</si>
  <si>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</si>
  <si>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</si>
  <si>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</si>
  <si>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</si>
  <si>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</si>
  <si>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</si>
  <si>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</si>
  <si>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</si>
  <si>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</si>
  <si>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</si>
  <si>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</si>
  <si>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</si>
  <si>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</si>
  <si>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</si>
  <si>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</si>
  <si>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</si>
  <si>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</si>
  <si>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</si>
  <si>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</si>
  <si>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</si>
  <si>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</si>
  <si>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</si>
  <si>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</si>
  <si>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</si>
  <si>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</si>
  <si>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</si>
  <si>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</si>
  <si>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</si>
  <si>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</si>
  <si>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</si>
  <si>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</si>
  <si>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</si>
  <si>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</si>
  <si>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</si>
  <si>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</si>
  <si>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</si>
  <si>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</si>
  <si>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</si>
  <si>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</si>
  <si>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</si>
  <si>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</si>
  <si>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</si>
  <si>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</si>
  <si>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</si>
  <si>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</si>
  <si>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</si>
  <si>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</si>
  <si>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</si>
  <si>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</si>
  <si>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</si>
  <si>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</si>
  <si>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</si>
  <si>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</si>
  <si>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</si>
  <si>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</si>
  <si>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</si>
  <si>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</si>
  <si>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</si>
  <si>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</si>
  <si>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</si>
  <si>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</si>
  <si>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</si>
  <si>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</si>
  <si>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</si>
  <si>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</si>
  <si>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</si>
  <si>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</si>
  <si>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</si>
  <si>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</si>
  <si>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</si>
  <si>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</si>
  <si>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</si>
  <si>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</si>
  <si>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</si>
  <si>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</si>
  <si>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</si>
  <si>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</si>
  <si>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</si>
  <si>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</si>
  <si>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</si>
  <si>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</si>
  <si>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</si>
  <si>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</si>
  <si>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</si>
  <si>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</si>
  <si>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</si>
  <si>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</si>
  <si>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</si>
  <si>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</si>
  <si>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</si>
  <si>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</si>
  <si>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</si>
  <si>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</si>
  <si>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</si>
  <si>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</si>
  <si>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</si>
  <si>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</si>
  <si>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</si>
  <si>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</si>
  <si>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</si>
  <si>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</si>
  <si>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</si>
  <si>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</si>
  <si>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</si>
  <si>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</si>
  <si>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</si>
  <si>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</si>
  <si>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</si>
  <si>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</si>
  <si>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</si>
  <si>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</si>
  <si>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</si>
  <si>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</si>
  <si>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</si>
  <si>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</si>
  <si>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</si>
  <si>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</si>
  <si>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</si>
  <si>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</si>
  <si>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</si>
  <si>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</si>
  <si>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</si>
  <si>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</si>
  <si>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</si>
  <si>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</si>
  <si>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</si>
  <si>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</si>
  <si>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</si>
  <si>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</si>
  <si>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</si>
  <si>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</si>
  <si>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</si>
  <si>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</si>
  <si>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</si>
  <si>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</si>
  <si>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</si>
  <si>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</si>
  <si>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</si>
  <si>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</si>
  <si>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</si>
  <si>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</si>
  <si>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</si>
  <si>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</si>
  <si>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</si>
  <si>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</si>
  <si>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</si>
  <si>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</si>
  <si>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</si>
  <si>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</si>
  <si>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</si>
  <si>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</si>
  <si>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</si>
  <si>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</si>
  <si>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</si>
  <si>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</si>
  <si>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</si>
  <si>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</si>
  <si>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</si>
  <si>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</si>
  <si>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</si>
  <si>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</si>
  <si>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</si>
  <si>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</si>
  <si>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</si>
  <si>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</si>
  <si>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</si>
  <si>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</si>
  <si>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</si>
  <si>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</si>
  <si>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</si>
  <si>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</si>
  <si>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</si>
  <si>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</si>
  <si>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</si>
  <si>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</si>
  <si>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</si>
  <si>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</si>
  <si>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</si>
  <si>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</si>
  <si>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</si>
  <si>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</si>
  <si>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</si>
  <si>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</si>
  <si>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</si>
  <si>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</si>
  <si>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</si>
  <si>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</si>
  <si>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</si>
  <si>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</si>
  <si>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</si>
  <si>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</si>
  <si>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</si>
  <si>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</si>
  <si>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</si>
  <si>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</si>
  <si>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</si>
  <si>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</si>
  <si>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</si>
  <si>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</si>
  <si>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</si>
  <si>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</si>
  <si>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</si>
  <si>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</si>
  <si>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</si>
  <si>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</si>
  <si>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</si>
  <si>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</si>
  <si>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</si>
  <si>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</si>
  <si>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</si>
  <si>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</si>
  <si>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</si>
  <si>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</si>
  <si>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</si>
  <si>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</si>
  <si>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</si>
  <si>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</si>
  <si>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</si>
  <si>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</si>
  <si>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</si>
  <si>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</si>
  <si>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</si>
  <si>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</si>
  <si>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</si>
  <si>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</si>
  <si>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</si>
  <si>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</si>
  <si>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</si>
  <si>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</si>
  <si>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</si>
  <si>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</si>
  <si>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</si>
  <si>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</si>
  <si>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</si>
  <si>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</si>
  <si>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</si>
  <si>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</si>
  <si>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</si>
  <si>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</si>
  <si>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</si>
  <si>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</si>
  <si>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</si>
  <si>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</si>
  <si>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</si>
  <si>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</si>
  <si>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</si>
  <si>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</si>
  <si>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</si>
  <si>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</si>
  <si>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</si>
  <si>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</si>
  <si>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</si>
  <si>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</si>
  <si>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</si>
  <si>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</si>
  <si>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</si>
  <si>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</si>
  <si>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</si>
  <si>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</si>
  <si>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</si>
  <si>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</si>
  <si>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</si>
  <si>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</si>
  <si>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</si>
  <si>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</si>
  <si>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</si>
  <si>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</si>
  <si>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</si>
  <si>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</si>
  <si>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</si>
  <si>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</si>
  <si>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</si>
  <si>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</si>
  <si>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</si>
  <si>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</si>
  <si>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</si>
  <si>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</si>
  <si>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</si>
  <si>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</si>
  <si>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</si>
  <si>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</si>
  <si>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</si>
  <si>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</si>
  <si>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</si>
  <si>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</si>
  <si>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</si>
  <si>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</si>
  <si>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</si>
  <si>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</si>
  <si>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</si>
  <si>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</si>
  <si>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</si>
  <si>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</si>
  <si>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</si>
  <si>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</si>
  <si>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</si>
  <si>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</si>
  <si>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</si>
  <si>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</si>
  <si>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</si>
  <si>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</si>
  <si>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</si>
  <si>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</si>
  <si>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</si>
  <si>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</si>
  <si>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</si>
  <si>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</si>
  <si>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</si>
  <si>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</si>
  <si>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</si>
  <si>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</si>
  <si>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</si>
  <si>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</si>
  <si>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</si>
  <si>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</si>
  <si>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</si>
  <si>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</si>
  <si>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</si>
  <si>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</si>
  <si>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</si>
  <si>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</si>
  <si>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</si>
  <si>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</si>
  <si>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</si>
  <si>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</si>
  <si>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</si>
  <si>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</si>
  <si>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</si>
  <si>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</si>
  <si>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</si>
  <si>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</si>
  <si>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</si>
  <si>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</si>
  <si>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</si>
  <si>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</si>
  <si>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</si>
  <si>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</si>
  <si>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</si>
  <si>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</si>
  <si>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</si>
  <si>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</si>
  <si>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</si>
  <si>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</si>
  <si>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</si>
  <si>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</si>
  <si>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</si>
  <si>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</si>
  <si>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</si>
  <si>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</si>
  <si>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</si>
  <si>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</si>
  <si>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</si>
  <si>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</si>
  <si>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</si>
  <si>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</si>
  <si>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</si>
  <si>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</si>
  <si>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</si>
  <si>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</si>
  <si>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</si>
  <si>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</si>
  <si>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</si>
  <si>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</si>
  <si>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</si>
  <si>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</si>
  <si>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</si>
  <si>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</si>
  <si>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</si>
  <si>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</si>
  <si>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</si>
  <si>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</si>
  <si>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</si>
  <si>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</si>
  <si>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</si>
  <si>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</si>
  <si>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</si>
  <si>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</si>
  <si>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</si>
  <si>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</si>
  <si>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</si>
  <si>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</si>
  <si>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</si>
  <si>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</si>
  <si>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</si>
  <si>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</si>
  <si>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</si>
  <si>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</si>
  <si>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</si>
  <si>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</si>
  <si>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</si>
  <si>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</si>
  <si>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</si>
  <si>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</si>
  <si>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</si>
  <si>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</si>
  <si>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</si>
  <si>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</si>
  <si>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</si>
  <si>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</si>
  <si>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</si>
  <si>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</si>
  <si>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</si>
  <si>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</si>
  <si>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</si>
  <si>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</si>
  <si>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</si>
  <si>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</si>
  <si>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</si>
  <si>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</si>
  <si>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</si>
  <si>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</si>
  <si>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</si>
  <si>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</si>
  <si>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</si>
  <si>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</si>
  <si>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</si>
  <si>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</si>
  <si>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</si>
  <si>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</si>
  <si>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</si>
  <si>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</si>
  <si>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</si>
  <si>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</si>
  <si>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</si>
  <si>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</si>
  <si>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</si>
  <si>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</si>
  <si>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</si>
  <si>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</si>
  <si>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</si>
  <si>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</si>
  <si>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</si>
  <si>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</si>
  <si>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</si>
  <si>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</si>
  <si>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</si>
  <si>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</si>
  <si>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</si>
  <si>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</si>
  <si>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</si>
  <si>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</si>
  <si>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</si>
  <si>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</si>
  <si>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</si>
  <si>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</si>
  <si>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</si>
  <si>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</si>
  <si>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</si>
  <si>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</si>
  <si>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</si>
  <si>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</si>
  <si>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</si>
  <si>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</si>
  <si>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</si>
  <si>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</si>
  <si>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</si>
  <si>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</si>
  <si>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</si>
  <si>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</si>
  <si>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</si>
  <si>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</si>
  <si>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</si>
  <si>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</si>
  <si>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</si>
  <si>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</si>
  <si>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</si>
  <si>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</si>
  <si>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</si>
  <si>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</si>
  <si>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</si>
  <si>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</si>
  <si>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</si>
  <si>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</si>
  <si>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</si>
  <si>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</si>
  <si>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</si>
  <si>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</si>
  <si>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</si>
  <si>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</si>
  <si>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</si>
  <si>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</si>
  <si>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</si>
  <si>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</si>
  <si>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</si>
  <si>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</si>
  <si>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</si>
  <si>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</si>
  <si>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</si>
  <si>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</si>
  <si>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</si>
  <si>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</si>
  <si>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</si>
  <si>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</si>
  <si>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</si>
  <si>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</si>
  <si>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</si>
  <si>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</si>
  <si>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</si>
  <si>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</si>
  <si>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</si>
  <si>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</si>
  <si>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</si>
  <si>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</si>
  <si>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</si>
  <si>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</si>
  <si>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</si>
  <si>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</si>
  <si>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</si>
  <si>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</si>
  <si>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</si>
  <si>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</si>
  <si>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</si>
  <si>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</si>
  <si>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</si>
  <si>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</si>
  <si>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</si>
  <si>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</si>
  <si>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</si>
  <si>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</si>
  <si>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</si>
  <si>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</si>
  <si>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</si>
  <si>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</si>
  <si>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</si>
  <si>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</si>
  <si>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</si>
  <si>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</si>
  <si>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</si>
  <si>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</si>
  <si>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</si>
  <si>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</si>
  <si>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</si>
  <si>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</si>
  <si>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</si>
  <si>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</si>
  <si>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</si>
  <si>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</si>
  <si>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</si>
  <si>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</si>
  <si>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</si>
  <si>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</si>
  <si>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</si>
  <si>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</si>
  <si>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</si>
  <si>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</si>
  <si>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</si>
  <si>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</si>
  <si>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</si>
  <si>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</si>
  <si>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</si>
  <si>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60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</si>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</sst>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272.13402372685232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45935.082449652778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45935.082449652778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45935.082449652778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45935.082449652778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45935.082449652778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45935.082449652778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45935.082449652778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45935.082449652778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45935.082449652778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45935.082449652778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45935.082449652778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45935.082449652778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45935.082449652778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45935.082449652778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45935.082449652778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45935.082449652778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45935.082449652778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45935.082449652778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45935.082449652778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45935.082449652778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45935.082449652778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45935.082449652778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45935.082449652778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45935.082449652778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45935.082449652778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45935.082449652778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45935.082449652778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45935.082449652778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45935.082449652778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45935.082449652778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133B68AF-A219-45B1-8854-557F2322BF13}"/>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243.43066724536766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128.35536631944706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110.08261168981699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45935.082449652778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45935.082449652778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45935.082449652778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45935.082449652778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45935.082449652778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45935.082449652778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45935.082449652778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45935.082449652778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45935.082449652778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45935.082449652778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45935.082449652778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45935.082449652778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45935.082449652778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45935.082449652778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45935.082449652778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45935.082449652778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45935.082449652778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45935.082449652778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45935.082449652778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45935.082449652778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45935.082449652778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45935.082449652778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45935.082449652778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45935.082449652778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45935.082449652778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45935.082449652778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45935.082449652778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45935.082449652778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45935.082449652778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45935.082449652778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45935.082449652778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45935.082449652778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45935.082449652778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45935.082449652778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45935.082449652778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45935.082449652778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45935.082449652778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45935.082449652778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45935.082449652778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45935.082449652778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45935.082449652778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45935.082449652778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45935.082449652778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45935.082449652778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45935.082449652778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45935.082449652778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45935.082449652778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45935.082449652778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45935.082449652778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45935.082449652778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45935.082449652778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45935.082449652778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45935.082449652778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45935.082449652778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45935.082449652778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45935.082449652778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45935.082449652778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45935.082449652778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45935.082449652778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45935.082449652778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45935.082449652778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45935.082449652778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45935.082449652778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45935.082449652778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45935.082449652778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45935.082449652778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45935.082449652778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45935.082449652778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45935.082449652778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45935.082449652778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45935.082449652778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45935.082449652778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45935.082449652778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45935.082449652778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45935.082449652778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45935.082449652778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45935.082449652778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45935.082449652778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45935.082449652778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45935.082449652778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45935.082449652778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45935.082449652778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45935.082449652778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45935.082449652778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45935.082449652778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45935.082449652778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45935.082449652778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45935.082449652778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45935.082449652778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45935.082449652778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45935.082449652778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45935.082449652778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45935.082449652778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45935.082449652778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45935.082449652778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45935.082449652778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45935.082449652778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45935.082449652778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45935.082449652778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45935.082449652778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45935.082449652778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45935.082449652778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45935.082449652778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45935.082449652778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45935.082449652778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45935.082449652778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45935.082449652778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45935.082449652778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45935.082449652778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45935.082449652778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45935.082449652778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45935.082449652778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45935.082449652778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45935.082449652778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45935.082449652778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45935.082449652778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45935.082449652778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45935.082449652778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45935.082449652778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45935.082449652778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45935.082449652778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45935.082449652778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45935.082449652778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45935.082449652778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45935.082449652778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45935.082449652778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45935.082449652778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45935.082449652778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45935.082449652778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45935.082449652778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45935.082449652778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45935.082449652778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45935.082449652778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45935.082449652778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45935.082449652778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45935.082449652778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45935.082449652778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45935.082449652778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45935.082449652778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45935.082449652778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45935.082449652778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45935.082449652778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45935.082449652778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45935.082449652778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45935.082449652778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45935.082449652778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45935.082449652778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45935.082449652778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45935.082449652778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45935.082449652778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45935.082449652778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45935.082449652778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45935.082449652778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45935.082449652778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45935.082449652778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45935.082449652778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45935.082449652778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45935.082449652778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45935.082449652778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45935.082449652778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45935.082449652778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45935.082449652778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45935.082449652778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45935.082449652778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45935.082449652778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45935.082449652778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45935.082449652778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45935.082449652778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45935.082449652778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45935.082449652778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45935.082449652778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45935.082449652778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45935.082449652778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45935.082449652778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45935.082449652778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45935.082449652778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45935.082449652778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45935.082449652778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45935.082449652778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45935.082449652778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45935.082449652778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45935.082449652778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45935.082449652778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45935.082449652778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45935.082449652778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45935.082449652778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45935.082449652778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45935.082449652778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45935.082449652778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45935.082449652778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45935.082449652778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45935.082449652778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45935.082449652778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45935.082449652778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45935.082449652778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45935.082449652778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45935.082449652778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45935.082449652778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45935.082449652778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45935.082449652778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45935.082449652778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45935.082449652778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45935.082449652778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45935.082449652778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45935.082449652778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45935.082449652778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45935.082449652778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45935.082449652778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45935.082449652778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45935.082449652778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45935.082449652778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45935.082449652778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45935.082449652778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45935.082449652778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45935.082449652778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45935.082449652778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45935.082449652778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45935.082449652778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45935.082449652778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45935.082449652778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45935.082449652778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45935.082449652778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45935.082449652778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45935.082449652778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45935.082449652778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45935.082449652778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45935.082449652778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45935.082449652778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45935.082449652778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45935.082449652778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45935.082449652778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45935.082449652778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45935.082449652778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45935.082449652778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45935.082449652778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45935.082449652778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45935.082449652778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45935.082449652778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45935.082449652778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45935.082449652778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45935.082449652778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45935.082449652778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45935.082449652778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45935.082449652778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45935.082449652778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45935.082449652778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45935.082449652778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45935.082449652778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45935.082449652778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45935.082449652778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45935.082449652778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45935.082449652778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45935.082449652778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45935.082449652778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45935.082449652778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45935.082449652778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45935.082449652778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45935.082449652778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45935.082449652778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45935.082449652778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45935.082449652778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45935.082449652778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45935.082449652778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45935.082449652778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45935.082449652778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45935.082449652778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45935.082449652778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45935.082449652778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45935.082449652778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45935.082449652778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45935.082449652778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45935.082449652778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45935.082449652778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45935.082449652778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45935.082449652778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45935.082449652778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45935.082449652778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45935.082449652778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45935.082449652778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45935.082449652778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45935.082449652778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45935.082449652778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45935.082449652778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45935.082449652778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45935.082449652778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45935.082449652778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45935.082449652778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45935.082449652778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45935.082449652778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45935.082449652778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45935.082449652778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45935.082449652778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45935.082449652778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45935.082449652778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45935.082449652778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45935.082449652778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45935.082449652778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45935.082449652778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45935.082449652778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45935.082449652778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45935.082449652778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45935.082449652778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45935.082449652778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45935.082449652778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45935.082449652778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45935.082449652778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45935.082449652778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45935.082449652778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45935.082449652778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45935.082449652778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45935.082449652778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45935.082449652778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45935.082449652778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45935.082449652778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45935.082449652778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45935.082449652778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45935.082449652778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45935.082449652778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45935.082449652778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45935.082449652778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45935.082449652778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45935.082449652778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45935.082449652778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45935.082449652778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45935.082449652778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45935.082449652778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45935.082449652778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45935.082449652778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45935.082449652778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45935.082449652778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45935.082449652778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45935.082449652778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45935.082449652778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45935.082449652778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45935.082449652778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45935.082449652778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45935.082449652778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45935.082449652778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45935.082449652778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45935.082449652778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45935.082449652778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45935.082449652778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45935.082449652778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45935.082449652778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45935.082449652778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45935.082449652778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45935.082449652778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45935.082449652778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45935.082449652778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45935.082449652778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45935.082449652778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45935.082449652778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45935.082449652778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45935.082449652778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45935.082449652778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45935.082449652778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45935.082449652778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45935.082449652778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45935.082449652778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45935.082449652778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45935.082449652778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45935.082449652778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45935.082449652778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45935.082449652778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45935.082449652778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45935.082449652778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45935.082449652778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45935.082449652778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45935.082449652778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45935.082449652778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45935.082449652778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45935.082449652778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45935.082449652778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45935.082449652778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45935.082449652778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45935.082449652778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45935.082449652778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45935.082449652778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45935.082449652778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45935.082449652778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45935.082449652778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45935.082449652778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45935.082449652778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45935.082449652778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45935.082449652778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45935.082449652778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45935.082449652778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45935.082449652778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45935.082449652778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45935.082449652778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45935.082449652778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45935.082449652778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45935.082449652778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45935.082449652778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45935.082449652778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45935.082449652778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45935.082449652778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45935.082449652778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45935.082449652778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45935.082449652778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45935.082449652778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45935.082449652778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45935.082449652778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45935.082449652778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45935.082449652778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45935.082449652778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45935.082449652778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45935.082449652778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45935.082449652778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45935.082449652778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45935.082449652778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45935.082449652778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45935.082449652778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45935.082449652778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45935.082449652778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45935.082449652778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45935.082449652778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45935.082449652778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45935.082449652778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45935.082449652778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45935.082449652778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45935.082449652778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45935.082449652778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45935.082449652778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45935.082449652778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45935.082449652778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45935.082449652778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45935.082449652778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45935.082449652778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45935.082449652778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45935.082449652778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45935.082449652778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45935.082449652778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45935.082449652778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45935.082449652778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45935.082449652778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45935.082449652778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45935.082449652778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45935.082449652778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45935.082449652778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45935.082449652778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45935.082449652778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45935.082449652778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45935.082449652778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45935.082449652778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45935.082449652778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45935.082449652778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45935.082449652778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45935.082449652778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45935.082449652778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45935.082449652778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45935.082449652778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45935.082449652778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45935.082449652778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45935.082449652778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45935.082449652778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45935.082449652778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45935.082449652778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45935.082449652778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45935.082449652778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45935.082449652778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45935.082449652778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45935.082449652778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45935.082449652778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45935.082449652778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45935.082449652778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45935.082449652778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45935.082449652778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45935.082449652778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45935.082449652778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45935.082449652778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45935.082449652778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45935.082449652778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45935.082449652778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45935.082449652778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45935.082449652778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45935.082449652778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45935.082449652778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45935.082449652778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45935.082449652778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45935.082449652778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45935.082449652778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45935.082449652778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45935.082449652778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45935.082449652778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45935.082449652778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45935.082449652778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45935.082449652778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45935.082449652778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45935.082449652778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45935.082449652778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45935.082449652778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45935.082449652778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45935.082449652778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45935.082449652778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45935.082449652778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45935.082449652778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45935.082449652778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45935.082449652778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45935.082449652778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45935.082449652778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45935.082449652778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45935.082449652778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45935.082449652778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45935.082449652778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45935.082449652778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45935.082449652778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45935.082449652778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45935.082449652778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45935.082449652778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45935.082449652778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45935.082449652778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45935.082449652778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45935.082449652778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45935.082449652778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45935.082449652778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45935.082449652778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45935.082449652778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45935.082449652778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45935.082449652778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45935.082449652778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45935.082449652778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45935.082449652778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45935.082449652778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45935.082449652778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45935.082449652778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45935.082449652778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45935.082449652778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45935.082449652778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45935.082449652778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45935.082449652778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45935.082449652778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45935.082449652778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45935.082449652778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45935.082449652778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45935.082449652778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45935.082449652778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45935.082449652778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45935.082449652778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45935.082449652778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45935.082449652778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45935.082449652778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45935.082449652778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45935.082449652778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45935.082449652778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45935.082449652778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45935.082449652778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45935.082449652778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45935.082449652778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45935.082449652778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45935.082449652778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45935.082449652778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45935.082449652778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45935.082449652778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45935.082449652778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45935.082449652778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45935.082449652778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45935.082449652778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45935.082449652778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45935.082449652778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45935.082449652778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45935.082449652778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45935.082449652778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45935.082449652778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45935.082449652778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45935.082449652778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45935.082449652778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45935.082449652778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45935.082449652778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45935.082449652778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45935.082449652778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45935.082449652778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45935.082449652778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45935.082449652778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45935.082449652778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45935.082449652778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45935.082449652778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45935.082449652778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45935.082449652778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45935.082449652778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45935.082449652778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45935.082449652778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45935.082449652778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45935.082449652778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45935.082449652778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45935.082449652778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45935.082449652778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45935.082449652778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45935.082449652778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45935.082449652778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45935.082449652778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45935.082449652778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45935.082449652778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45935.082449652778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45935.082449652778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45935.082449652778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45935.082449652778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45935.082449652778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45935.082449652778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45935.082449652778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45935.082449652778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45935.082449652778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45935.082449652778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45935.082449652778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45935.082449652778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45935.082449652778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45935.082449652778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45935.082449652778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45935.082449652778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45935.082449652778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45935.082449652778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45935.082449652778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45935.082449652778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45935.082449652778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45935.082449652778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45935.082449652778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45935.082449652778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45935.082449652778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45935.082449652778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45935.082449652778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45935.082449652778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45935.082449652778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45935.082449652778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45935.082449652778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45935.082449652778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45935.082449652778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45935.082449652778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45935.082449652778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45935.082449652778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45935.082449652778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45935.082449652778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45935.082449652778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45935.082449652778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45935.082449652778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45935.082449652778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45935.082449652778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45935.082449652778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45935.082449652778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45935.082449652778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45935.082449652778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45935.082449652778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45935.082449652778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45935.082449652778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45935.082449652778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45935.082449652778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45935.082449652778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45935.082449652778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45935.082449652778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45935.082449652778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45935.082449652778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45935.082449652778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45935.082449652778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45935.082449652778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45935.082449652778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45935.082449652778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45935.082449652778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45935.082449652778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45935.082449652778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45935.082449652778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45935.082449652778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45935.082449652778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45935.082449652778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45935.082449652778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45935.082449652778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45935.082449652778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45935.082449652778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45935.082449652778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45935.082449652778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45935.082449652778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45935.082449652778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45935.082449652778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45935.082449652778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45935.082449652778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45935.082449652778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45935.082449652778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45935.082449652778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45935.082449652778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45935.082449652778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45935.082449652778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45935.082449652778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45935.082449652778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45935.082449652778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45935.082449652778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45935.082449652778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45935.082449652778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45935.082449652778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45935.082449652778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45935.082449652778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45935.082449652778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45935.082449652778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45935.082449652778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45935.082449652778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45935.082449652778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45935.082449652778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45935.082449652778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45935.082449652778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45935.082449652778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45935.082449652778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45935.082449652778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45935.082449652778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45935.082449652778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45935.082449652778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45935.082449652778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45935.082449652778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45935.082449652778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45935.082449652778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45935.082449652778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45935.082449652778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45935.082449652778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45935.082449652778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45935.082449652778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45935.082449652778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45935.082449652778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45935.082449652778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45935.082449652778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45935.082449652778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45935.082449652778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45935.082449652778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45935.082449652778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45935.082449652778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45935.082449652778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45935.082449652778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45935.082449652778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45935.082449652778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45935.082449652778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45935.082449652778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45935.082449652778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45935.082449652778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45935.082449652778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45935.082449652778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45935.082449652778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45935.082449652778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45935.082449652778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45935.082449652778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45935.082449652778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45935.082449652778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45935.082449652778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45935.082449652778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45935.082449652778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45935.082449652778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45935.082449652778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45935.082449652778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45935.082449652778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45935.082449652778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45935.082449652778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45935.082449652778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45935.082449652778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45935.082449652778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45935.082449652778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45935.082449652778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45935.082449652778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45935.082449652778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45935.082449652778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45935.082449652778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45935.082449652778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45935.082449652778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45935.082449652778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45935.082449652778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45935.082449652778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45935.082449652778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45935.082449652778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45935.082449652778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45935.082449652778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45935.082449652778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45935.082449652778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45935.082449652778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45935.082449652778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45935.082449652778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45935.082449652778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45935.082449652778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45935.082449652778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45935.082449652778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45935.082449652778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45935.082449652778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45935.082449652778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45935.082449652778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45935.082449652778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45935.082449652778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45935.082449652778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45935.082449652778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45935.082449652778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45935.082449652778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45935.082449652778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45935.082449652778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45935.082449652778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45935.082449652778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45935.082449652778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45935.082449652778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45935.082449652778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45935.082449652778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45935.082449652778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45935.082449652778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45935.082449652778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45935.082449652778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45935.082449652778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45935.082449652778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45935.082449652778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45935.082449652778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45935.082449652778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45935.082449652778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45935.082449652778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45935.082449652778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45935.082449652778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45935.082449652778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45935.082449652778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45935.082449652778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45935.082449652778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45935.082449652778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45935.082449652778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45935.082449652778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45935.082449652778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45935.082449652778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45935.082449652778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45935.082449652778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45935.082449652778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45935.082449652778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45935.082449652778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45935.082449652778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45935.082449652778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45935.082449652778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45935.082449652778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45935.082449652778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45935.082449652778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45935.082449652778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45935.082449652778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45935.082449652778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45935.082449652778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45935.082449652778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45935.082449652778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45935.082449652778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45935.082449652778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45935.082449652778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45935.082449652778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45935.082449652778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45935.082449652778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45935.082449652778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45935.082449652778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45935.082449652778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45935.082449652778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45935.082449652778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45935.082449652778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45935.082449652778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45935.082449652778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45935.082449652778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45935.082449652778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45935.082449652778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45935.082449652778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45935.082449652778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45935.082449652778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45935.082449652778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45935.082449652778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45935.082449652778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45935.082449652778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45935.082449652778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45935.082449652778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45935.082449652778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45935.082449652778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45935.082449652778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45935.082449652778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45935.082449652778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45935.082449652778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45935.082449652778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45935.082449652778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45935.082449652778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45935.082449652778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45935.082449652778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45935.082449652778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45935.082449652778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45935.082449652778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45935.082449652778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45935.082449652778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45935.082449652778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45935.082449652778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45935.082449652778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45935.082449652778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45935.082449652778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45935.082449652778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45935.082449652778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45935.082449652778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45935.082449652778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45935.082449652778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45935.082449652778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45935.082449652778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45935.082449652778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45935.082449652778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45935.082449652778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45935.082449652778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45935.082449652778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45935.082449652778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45935.082449652778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45935.082449652778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45935.082449652778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45935.082449652778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45935.082449652778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45935.082449652778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45935.082449652778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45935.082449652778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45935.082449652778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45935.082449652778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45935.082449652778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45935.082449652778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45935.082449652778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45935.082449652778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45935.082449652778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45935.082449652778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45935.082449652778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45935.082449652778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45935.082449652778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45935.082449652778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45935.082449652778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45935.082449652778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45935.082449652778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45935.082449652778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45935.082449652778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45935.082449652778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45935.082449652778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45935.082449652778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45935.082449652778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45935.082449652778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45935.082449652778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45935.082449652778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45935.082449652778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45935.082449652778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45935.082449652778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45935.082449652778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45935.082449652778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45935.082449652778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45935.082449652778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45935.082449652778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45935.082449652778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45935.082449652778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45935.082449652778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45935.082449652778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45935.082449652778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45935.082449652778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45935.082449652778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45935.082449652778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45935.082449652778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45935.082449652778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45935.082449652778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45935.082449652778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45935.082449652778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45935.082449652778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45935.082449652778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45935.082449652778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45935.082449652778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45935.082449652778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45935.082449652778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45935.082449652778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45935.082449652778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45935.082449652778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45935.082449652778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45935.082449652778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45935.082449652778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45935.082449652778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45935.082449652778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45935.082449652778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45935.082449652778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45935.082449652778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45935.082449652778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45935.082449652778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45935.082449652778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45935.082449652778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45935.082449652778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45935.082449652778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45935.082449652778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45935.082449652778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45935.082449652778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45935.082449652778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45935.082449652778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45935.082449652778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45935.082449652778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45935.082449652778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45935.082449652778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45935.082449652778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45935.082449652778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45935.082449652778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45935.082449652778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45935.082449652778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45935.082449652778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45935.082449652778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45935.082449652778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45935.082449652778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45935.082449652778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45935.082449652778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45935.082449652778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45935.082449652778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45935.082449652778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45935.082449652778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45935.082449652778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45935.082449652778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45935.082449652778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45935.082449652778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45935.082449652778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45935.082449652778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45935.082449652778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45935.082449652778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45935.082449652778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45935.082449652778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45935.082449652778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45935.082449652778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45935.082449652778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45935.082449652778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45935.082449652778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45935.082449652778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45935.082449652778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45935.082449652778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45935.082449652778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45935.082449652778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45935.082449652778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45935.082449652778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45935.082449652778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45935.082449652778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45935.082449652778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45935.082449652778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45935.082449652778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45935.082449652778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45935.082449652778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45935.082449652778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45935.082449652778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45935.082449652778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45935.082449652778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45935.082449652778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45935.082449652778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45935.082449652778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45935.082449652778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45935.082449652778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45935.082449652778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45935.082449652778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45935.082449652778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45935.082449652778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45935.082449652778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45935.082449652778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45935.082449652778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45935.082449652778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45935.082449652778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45935.082449652778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45935.082449652778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45935.082449652778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45935.082449652778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45935.082449652778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45935.082449652778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45935.082449652778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45935.082449652778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45935.082449652778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45935.082449652778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45935.082449652778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45935.082449652778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45935.082449652778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45935.082449652778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45935.082449652778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45935.082449652778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45935.082449652778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45935.082449652778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45935.082449652778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45935.082449652778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45935.082449652778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45935.082449652778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45935.082449652778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45935.082449652778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45935.082449652778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45935.082449652778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45935.082449652778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45935.082449652778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45935.082449652778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45935.082449652778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45935.082449652778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45935.082449652778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45935.082449652778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45935.082449652778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45935.082449652778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45935.082449652778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45935.082449652778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45935.082449652778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45935.082449652778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45935.082449652778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45935.082449652778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45935.082449652778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45935.082449652778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45935.082449652778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45935.082449652778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45935.082449652778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45935.082449652778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45935.082449652778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45935.082449652778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45935.082449652778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45935.082449652778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45935.082449652778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45935.082449652778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45935.082449652778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45935.082449652778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45935.082449652778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45935.082449652778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45935.082449652778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45935.082449652778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45935.082449652778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45935.082449652778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45935.082449652778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45935.082449652778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45935.082449652778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45935.082449652778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45935.082449652778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45935.082449652778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45935.082449652778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45935.082449652778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45935.082449652778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45935.082449652778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45935.082449652778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45935.082449652778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45935.082449652778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45935.082449652778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45935.082449652778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45935.082449652778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45935.082449652778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45935.082449652778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45935.082449652778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45935.082449652778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45935.082449652778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45935.082449652778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45935.082449652778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45935.082449652778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45935.082449652778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45935.082449652778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45935.082449652778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45935.082449652778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45935.082449652778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45935.082449652778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45935.082449652778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45935.082449652778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45935.082449652778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45935.082449652778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45935.082449652778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45935.082449652778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45935.082449652778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45935.082449652778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45935.082449652778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45935.082449652778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45935.082449652778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45935.082449652778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45935.082449652778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45935.082449652778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45935.082449652778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45935.082449652778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45935.082449652778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45935.082449652778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45935.082449652778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45935.082449652778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45935.082449652778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45935.082449652778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45935.082449652778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45935.082449652778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45935.082449652778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45935.082449652778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45935.082449652778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45935.082449652778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45935.082449652778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45935.082449652778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45935.082449652778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45935.082449652778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45935.082449652778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45935.082449652778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45935.082449652778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45935.082449652778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45935.082449652778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45935.082449652778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45935.082449652778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45935.082449652778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45935.082449652778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45935.082449652778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45935.082449652778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45935.082449652778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45935.082449652778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45935.082449652778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45935.082449652778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45935.082449652778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45935.082449652778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45935.082449652778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45935.082449652778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45935.082449652778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45935.082449652778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45935.082449652778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45935.082449652778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45935.082449652778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45935.082449652778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45935.082449652778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45935.082449652778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45935.082449652778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45935.082449652778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45935.082449652778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45935.082449652778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45935.082449652778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45935.082449652778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45935.082449652778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45935.082449652778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45935.082449652778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45935.082449652778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45935.082449652778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45935.082449652778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45935.082449652778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45935.082449652778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45935.082449652778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45935.082449652778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45935.082449652778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45935.082449652778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45935.082449652778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45935.082449652778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45935.082449652778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45935.082449652778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45935.082449652778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45935.082449652778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45935.082449652778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45935.082449652778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45935.082449652778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45935.082449652778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45935.082449652778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45935.082449652778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45935.082449652778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45935.082449652778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45935.082449652778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45935.082449652778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45935.082449652778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45935.082449652778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45935.082449652778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45935.082449652778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45935.082449652778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45935.082449652778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45935.082449652778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45935.082449652778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45935.082449652778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45935.082449652778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45935.082449652778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45935.082449652778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45935.082449652778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45935.082449652778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45935.082449652778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45935.082449652778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45935.082449652778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45935.082449652778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45935.082449652778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45935.082449652778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45935.082449652778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45935.082449652778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45935.082449652778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45935.082449652778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45935.082449652778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45935.082449652778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45935.082449652778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45935.082449652778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45935.082449652778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45935.082449652778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45935.082449652778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45935.082449652778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45935.082449652778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45935.082449652778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45935.082449652778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45935.082449652778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45935.082449652778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45935.082449652778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45935.082449652778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45935.082449652778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45935.082449652778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45935.082449652778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45935.082449652778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45935.082449652778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45935.082449652778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45935.082449652778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45935.082449652778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45935.082449652778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45935.082449652778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45935.082449652778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45935.082449652778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45935.082449652778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45935.082449652778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45935.082449652778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45935.082449652778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45935.082449652778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45935.082449652778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45935.082449652778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45935.082449652778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45935.082449652778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45935.082449652778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45935.082449652778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45935.082449652778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45935.082449652778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45935.082449652778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45935.082449652778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45935.082449652778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45935.082449652778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45935.082449652778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45935.082449652778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45935.082449652778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45935.082449652778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45935.082449652778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45935.082449652778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45935.082449652778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45935.082449652778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45935.082449652778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45935.082449652778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45935.082449652778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45935.082449652778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45935.082449652778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45935.082449652778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45935.082449652778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45935.082449652778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45935.082449652778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45935.082449652778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45935.082449652778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45935.082449652778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45935.082449652778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45935.082449652778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45935.082449652778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45935.082449652778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45935.082449652778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45935.082449652778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45935.082449652778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45935.082449652778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45935.082449652778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45935.082449652778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45935.082449652778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45935.082449652778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45935.082449652778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45935.082449652778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45935.082449652778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45935.082449652778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45935.082449652778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45935.082449652778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45935.082449652778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45935.082449652778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45935.082449652778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45935.082449652778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45935.082449652778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45935.082449652778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45935.082449652778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45935.082449652778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45935.082449652778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45935.082449652778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45935.082449652778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45935.082449652778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45935.082449652778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45935.082449652778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45935.082449652778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45935.082449652778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45935.082449652778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45935.082449652778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45935.082449652778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45935.082449652778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45935.082449652778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45935.082449652778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45935.082449652778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45935.082449652778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45935.082449652778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45935.082449652778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45935.082449652778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45935.082449652778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45935.082449652778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45935.082449652778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45935.082449652778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45935.082449652778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45935.082449652778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45935.082449652778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45935.082449652778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45935.082449652778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45935.082449652778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45935.082449652778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45935.082449652778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45935.082449652778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45935.082449652778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45935.082449652778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45935.082449652778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45935.082449652778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45935.082449652778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45935.082449652778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45935.082449652778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45935.082449652778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45935.082449652778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45935.082449652778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45935.082449652778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45935.082449652778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45935.082449652778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45935.082449652778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45935.082449652778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45935.082449652778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45935.082449652778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45935.082449652778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45935.082449652778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45935.082449652778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45935.082449652778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45935.082449652778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45935.082449652778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45935.082449652778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45935.082449652778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45935.082449652778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45935.082449652778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45935.082449652778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45935.082449652778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45935.082449652778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45935.082449652778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45935.082449652778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45935.082449652778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45935.082449652778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45935.082449652778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45935.082449652778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45935.082449652778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45935.082449652778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45935.082449652778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45935.082449652778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45935.082449652778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45935.082449652778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45935.082449652778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45935.082449652778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45935.082449652778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45935.082449652778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45935.082449652778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45935.082449652778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45935.082449652778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45935.082449652778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45935.082449652778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45935.082449652778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45935.082449652778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45935.082449652778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45935.082449652778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45935.082449652778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45935.082449652778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45935.082449652778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45935.082449652778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45935.082449652778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45935.082449652778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45935.082449652778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45935.082449652778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45935.082449652778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45935.082449652778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45935.082449652778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45935.082449652778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45935.082449652778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45935.082449652778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45935.082449652778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45935.082449652778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45935.082449652778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45935.082449652778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45935.082449652778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45935.082449652778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45935.082449652778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45935.082449652778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45935.082449652778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45935.082449652778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45935.082449652778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45935.082449652778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45935.082449652778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45935.082449652778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45935.082449652778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45935.082449652778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45935.082449652778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45935.082449652778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45935.082449652778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45935.082449652778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45935.082449652778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45935.082449652778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45935.082449652778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45935.082449652778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45935.082449652778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45935.082449652778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45935.082449652778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45935.082449652778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45935.082449652778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45935.082449652778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45935.082449652778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45935.082449652778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45935.082449652778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45935.082449652778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45935.082449652778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45935.082449652778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45935.082449652778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45935.082449652778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45935.082449652778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45935.082449652778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45935.082449652778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45935.082449652778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45935.082449652778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45935.082449652778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45935.082449652778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45935.082449652778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45935.082449652778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45935.082449652778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45935.082449652778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45935.082449652778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45935.082449652778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45935.082449652778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45935.082449652778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45935.082449652778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45935.082449652778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45935.082449652778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45935.082449652778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45935.082449652778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45935.082449652778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45935.082449652778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45935.082449652778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45935.082449652778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45935.082449652778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45935.082449652778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45935.082449652778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45935.082449652778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45935.082449652778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45935.082449652778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45935.082449652778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45935.082449652778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45935.082449652778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45935.082449652778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45935.082449652778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45935.082449652778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45935.082449652778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45935.082449652778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45935.082449652778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45935.082449652778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45935.082449652778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45935.082449652778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45935.082449652778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45935.082449652778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45935.082449652778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45935.082449652778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45935.082449652778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45935.082449652778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45935.082449652778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45935.082449652778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45935.082449652778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45935.082449652778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45935.082449652778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45935.082449652778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45935.082449652778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45935.082449652778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45935.082449652778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45935.082449652778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231.60173206018226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4.1921718750018044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0.38001909722515848</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0.23661631944560213</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8.7137152775540017E-2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5.2588541664590593E-2</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1</v>
      </c>
      <c r="D8" s="107" t="s">
        <v>25891</v>
      </c>
      <c r="E8" s="112" t="s">
        <v>38964</v>
      </c>
      <c r="F8" s="113"/>
      <c r="G8" s="114">
        <f ca="1">IFERROR(NOW()-F8,"")</f>
        <v>45935.082449652778</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45935.082449652778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45935.082449652778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45935.082449652778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45935.082449652778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45935.082449652778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45935.082449652778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45935.082449652778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45935.082449652778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45935.082449652778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45935.082449652778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45935.082449652778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45935.082449652778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45935.082449652778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45935.082449652778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45935.082449652778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45935.082449652778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45935.082449652778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45935.082449652778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45935.082449652778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45935.082449652778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45935.082449652778</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43.250389467590139</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8.8935723379618139</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0.23014641203917563</v>
      </c>
      <c r="H4" s="38">
        <v>45934.846458333333</v>
      </c>
      <c r="I4" s="37" t="str">
        <f>IFERROR(VLOOKUP(D4,DB!A:F,6,0),"")</f>
        <v>Generator-SG</v>
      </c>
      <c r="J4" s="37" t="str">
        <f>IFERROR(VLOOKUP(D4,DB!A:G,7,0),"")</f>
        <v>Vandalized</v>
      </c>
      <c r="K4" s="37" t="s">
        <v>39072</v>
      </c>
      <c r="L4" s="37" t="str">
        <f>IFERROR(VLOOKUP(D4,DB!A:I,9,0),"")</f>
        <v>Latis</v>
      </c>
      <c r="M4" s="136"/>
    </row>
    <row r="5" spans="1:13" ht="15.75">
      <c r="A5" s="37"/>
      <c r="B5" s="37" t="str">
        <f>IFERROR(VLOOKUP(D5,DB!A:K,11,0),"")</f>
        <v/>
      </c>
      <c r="C5" s="37"/>
      <c r="D5" s="141"/>
      <c r="E5" s="37"/>
      <c r="F5" s="38"/>
      <c r="G5" s="39">
        <f ca="1">IFERROR(NOW()-F5,"-")</f>
        <v>45935.082449652778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45935.082449652778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45935.082449652778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45935.082449652778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45935.082449652778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45935.082449652778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45935.082449652778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45935.082449652778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45935.082449652778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45935.082449652778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45935.082449652778</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45935.082449652778</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45935.082449652778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45935.082449652778</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45935.082449652778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45935.082449652778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45935.082449652778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45935.082449652778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45935.082449652778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45935.082449652778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45935.082449652778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45935.082449652778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45935.082449652778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45935.082449652778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45935.082449652778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45935.082449652778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45935.082449652778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45935.082449652778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45935.082449652778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45935.082449652778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45935.082449652778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45935.082449652778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45935.082449652778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45935.082449652778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45935.082449652778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45935.082449652778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45935.082449652778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45935.082449652778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45935.082449652778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45935.082449652778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45935.082449652778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45935.082449652778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45935.082449652778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45935.082449652778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45935.082449652778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45935.082449652778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45935.082449652778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45935.082449652778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45935.082449652778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45935.082449652778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45935.082449652778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45935.082449652778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45935.082449652778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45935.082449652778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45935.082449652778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45935.082449652778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45935.082449652778</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45935.082449652778</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45935.082449652778</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45935.082449652778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45935.082449652778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45935.082449652778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45935.082449652778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45935.082449652778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45935.082449652778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45935.082449652778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45935.082449652778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45935.082449652778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45935.082449652778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45935.082449652778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45935.082449652778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45935.082449652778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45935.082449652778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45935.082449652778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45935.082449652778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45935.082449652778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45935.082449652778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45935.082449652778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45935.082449652778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45935.082449652778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45935.082449652778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45935.082449652778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45935.082449652778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45935.082449652778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45935.082449652778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45935.082449652778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45935.082449652778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45935.082449652778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45935.082449652778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45935.082449652778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45935.082449652778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45935.082449652778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45935.082449652778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45935.082449652778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45935.082449652778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45935.082449652778</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45935.082449652778</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45935.082449652778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45935.082449652778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45935.082449652778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45935.082449652778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45935.082449652778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45935.082449652778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45935.082449652778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45935.082449652778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45935.082449652778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45935.082449652778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45935.082449652778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45935.082449652778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45935.082449652778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45935.082449652778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45935.082449652778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45935.082449652778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45935.082449652778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45935.082449652778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45935.082449652778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45935.082449652778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45935.082449652778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45935.082449652778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45935.082449652778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45935.082449652778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45935.082449652778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45935.082449652778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45935.082449652778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45935.082449652778</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45935.082449652778</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45935.082449652778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45935.082449652778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45935.082449652778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45935.082449652778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45935.082449652778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45935.082449652778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45935.082449652778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45935.082449652778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45935.082449652778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45935.082449652778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45935.082449652778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45935.082449652778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45935.082449652778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45935.082449652778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45935.082449652778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45935.082449652778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45935.082449652778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45935.082449652778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45935.082449652778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45935.082449652778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45935.082449652778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45935.082449652778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45935.082449652778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45935.082449652778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45935.082449652778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45935.082449652778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45935.082449652778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45935.082449652778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45935.082449652778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45935.082449652778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45935.082449652778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45935.082449652778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45935.082449652778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45935.082449652778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45935.082449652778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45935.082449652778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45935.082449652778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45935.082449652778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45935.082449652778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45935.082449652778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45935.082449652778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45935.082449652778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45935.082449652778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45935.082449652778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45935.082449652778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45935.082449652778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45935.082449652778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45935.082449652778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45935.082449652778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45935.082449652778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45935.082449652778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45935.082449652778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45935.082449652778</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45935.082449652778</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1.2014774305571336</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8.3096024305559695</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0.14020428240473848</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1.3771255787069094</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45935.082449652778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45935.082449652778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45935.082449652778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45935.082449652778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45935.082449652778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45935.082449652778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45935.082449652778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45935.082449652778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45935.082449652778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45935.082449652778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45935.082449652778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45935.082449652778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45935.082449652778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45935.082449652778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45935.082449652778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45935.082449652778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45935.082449652778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45935.082449652778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45935.082449652778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45935.082449652778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45935.082449652778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45935.082449652778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45935.082449652778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45935.082449652778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45935.082449652778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45935.082449652778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45935.082449652778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45935.082449652778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45935.082449652778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45935.082449652778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45935.082449652778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45935.082449652778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45935.082449652778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45935.082449652778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45935.082449652778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45935.082449652778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45935.082449652778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45935.082449652778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45935.082449652778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45935.082449652778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45935.082449652778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45935.082449652778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45935.082449652778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45935.082449652778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45935.082449652778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45935.082449652778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45935.082449652778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45935.082449652778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45935.082449652778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45935.082449652778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45935.082449652778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45935.082449652778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45935.082449652778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45935.082449652778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45935.082449652778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45935.082449652778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45935.082449652778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45935.082449652778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45935.082449652778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45935.082449652778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45935.082449652778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45935.082449652778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45935.082449652778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45935.082449652778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45935.082449652778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45935.082449652778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45935.082449652778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45935.082449652778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45935.082449652778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45935.082449652778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45935.082449652778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45935.082449652778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45935.082449652778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45935.082449652778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45935.082449652778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45935.082449652778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45935.082449652778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45935.082449652778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45935.082449652778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45935.082449652778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45935.082449652778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45935.082449652778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45935.082449652778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45935.082449652778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45935.082449652778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45935.082449652778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45935.082449652778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45935.082449652778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45935.082449652778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45935.082449652778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45935.082449652778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45935.082449652778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45935.082449652778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45935.082449652778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45935.082449652778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45935.082449652778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45935.082449652778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45935.082449652778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45935.082449652778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45935.082449652778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45935.082449652778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45935.082449652778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45935.082449652778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45935.082449652778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45935.082449652778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45935.082449652778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45935.082449652778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45935.082449652778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45935.082449652778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45935.082449652778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45935.082449652778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45935.082449652778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45935.082449652778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45935.082449652778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45935.082449652778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45935.082449652778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45935.082449652778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45935.082449652778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45935.082449652778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45935.082449652778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45935.082449652778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45935.082449652778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45935.082449652778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45935.082449652778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45935.082449652778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45935.082449652778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45935.082449652778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45935.082449652778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45935.082449652778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45935.082449652778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45935.082449652778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45935.082449652778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45935.082449652778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45935.082449652778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45935.082449652778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45935.082449652778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45935.082449652778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45935.082449652778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45935.082449652778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45935.082449652778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45935.082449652778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45935.082449652778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45935.082449652778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45935.082449652778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45935.082449652778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45935.082449652778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45935.082449652778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45935.082449652778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45935.082449652778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45935.082449652778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45935.082449652778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45935.082449652778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45935.082449652778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45935.082449652778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45935.082449652778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45935.082449652778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45935.082449652778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45935.082449652778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45935.082449652778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45935.082449652778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45935.082449652778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45935.082449652778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45935.082449652778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45935.082449652778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45935.082449652778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45935.082449652778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45935.082449652778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45935.082449652778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45935.082449652778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45935.082449652778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45935.082449652778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45935.082449652778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45935.082449652778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45935.082449652778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45935.082449652778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45935.082449652778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45935.082449652778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45935.082449652778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45935.082449652778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45935.082449652778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45935.082449652778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45935.082449652778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45935.082449652778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45935.082449652778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45935.082449652778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45935.082449652778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45935.082449652778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45935.082449652778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45935.082449652778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45935.082449652778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45935.082449652778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45935.082449652778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45935.082449652778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45935.082449652778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45935.082449652778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45935.082449652778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45935.082449652778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45935.082449652778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45935.082449652778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45935.082449652778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45935.082449652778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45935.082449652778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45935.082449652778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45935.082449652778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45935.082449652778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45935.082449652778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45935.082449652778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45935.082449652778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45935.082449652778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45935.082449652778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45935.082449652778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45935.082449652778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45935.082449652778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45935.082449652778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45935.082449652778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45935.082449652778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45935.082449652778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45935.082449652778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45935.082449652778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45935.082449652778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45935.082449652778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45935.082449652778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45935.082449652778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45935.082449652778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45935.082449652778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45935.082449652778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45935.082449652778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45935.082449652778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45935.082449652778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45935.082449652778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45935.082449652778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45935.082449652778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45935.082449652778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45935.082449652778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45935.082449652778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45935.082449652778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45935.082449652778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45935.082449652778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45935.082449652778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45935.082449652778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45935.082449652778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45935.082449652778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45935.082449652778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45935.082449652778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45935.082449652778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45935.082449652778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45935.082449652778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45935.082449652778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45935.082449652778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45935.082449652778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45935.082449652778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45935.082449652778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45935.082449652778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45935.082449652778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45935.082449652778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45935.082449652778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45935.082449652778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45935.082449652778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45935.082449652778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45935.082449652778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45935.082449652778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45935.082449652778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45935.082449652778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45935.082449652778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45935.082449652778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45935.082449652778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45935.082449652778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45935.082449652778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45935.082449652778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45935.082449652778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45935.082449652778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45935.082449652778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45935.082449652778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45935.082449652778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45935.082449652778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45935.082449652778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45935.082449652778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45935.082449652778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45935.082449652778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45935.082449652778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45935.082449652778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45935.082449652778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45935.082449652778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45935.082449652778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45935.082449652778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45935.082449652778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45935.082449652778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45935.082449652778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45935.082449652778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45935.082449652778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45935.082449652778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45935.082449652778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45935.082449652778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45935.082449652778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45935.082449652778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45935.082449652778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45935.082449652778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