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71" documentId="13_ncr:1_{F6CB121F-512D-4AA6-A0C1-0FB36C537598}" xr6:coauthVersionLast="47" xr6:coauthVersionMax="47" xr10:uidLastSave="{D414AAAA-274A-40DB-96CD-9F95486826A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<sst xmlns="http://schemas.openxmlformats.org/spreadsheetml/2006/main" count="178587" uniqueCount="39076">
  <si>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</si>
  <si>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</si>
  <si>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</si>
  <si>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</si>
  <si>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</si>
  <si>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</si>
  <si>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</si>
  <si>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</si>
  <si>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</si>
  <si>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</si>
  <si>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</si>
  <si>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</si>
  <si>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</si>
  <si>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</si>
  <si>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</si>
  <si>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</si>
  <si>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</si>
  <si>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</si>
  <si>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</si>
  <si>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</si>
  <si>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</si>
  <si>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</si>
  <si>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</si>
  <si>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</si>
  <si>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</si>
  <si>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</si>
  <si>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</si>
  <si>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</si>
  <si>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</si>
  <si>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</si>
  <si>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</si>
  <si>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</si>
  <si>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</si>
  <si>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</si>
  <si>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</si>
  <si>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</si>
  <si>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</si>
  <si>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</si>
  <si>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</si>
  <si>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</si>
  <si>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</si>
  <si>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</si>
  <si>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</si>
  <si>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</si>
  <si>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</si>
  <si>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</si>
  <si>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</si>
  <si>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</si>
  <si>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</si>
  <si>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</si>
  <si>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</si>
  <si>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</si>
  <si>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</si>
  <si>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</si>
  <si>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</si>
  <si>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</si>
  <si>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</si>
  <si>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</si>
  <si>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</si>
  <si>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</si>
  <si>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</si>
  <si>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</si>
  <si>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</si>
  <si>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</si>
  <si>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</si>
  <si>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</si>
  <si>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</si>
  <si>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</si>
  <si>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</si>
  <si>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</si>
  <si>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</si>
  <si>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</si>
  <si>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</si>
  <si>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</si>
  <si>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</si>
  <si>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</si>
  <si>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</si>
  <si>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</si>
  <si>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</si>
  <si>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</si>
  <si>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</si>
  <si>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</si>
  <si>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</si>
  <si>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</si>
  <si>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</si>
  <si>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</si>
  <si>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</si>
  <si>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</si>
  <si>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</si>
  <si>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</si>
  <si>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</si>
  <si>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</si>
  <si>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</si>
  <si>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</si>
  <si>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</si>
  <si>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</si>
  <si>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</si>
  <si>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</si>
  <si>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</si>
  <si>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</si>
  <si>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</si>
  <si>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</si>
  <si>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</si>
  <si>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</si>
  <si>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</si>
  <si>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</si>
  <si>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</si>
  <si>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</si>
  <si>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</si>
  <si>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</si>
  <si>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</si>
  <si>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</si>
  <si>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</si>
  <si>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</si>
  <si>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</si>
  <si>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</si>
  <si>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</si>
  <si>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</si>
  <si>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</si>
  <si>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</si>
  <si>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</si>
  <si>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</si>
  <si>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</si>
  <si>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</si>
  <si>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</si>
  <si>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</si>
  <si>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</si>
  <si>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</si>
  <si>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</si>
  <si>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</si>
  <si>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</si>
  <si>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</si>
  <si>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</si>
  <si>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</si>
  <si>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</si>
  <si>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</si>
  <si>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</si>
  <si>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</si>
  <si>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</si>
  <si>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</si>
  <si>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</si>
  <si>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</si>
  <si>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</si>
  <si>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</si>
  <si>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</si>
  <si>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</si>
  <si>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</si>
  <si>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</si>
  <si>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</si>
  <si>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</si>
  <si>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</si>
  <si>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</si>
  <si>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</si>
  <si>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</si>
  <si>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</si>
  <si>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</si>
  <si>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</si>
  <si>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</si>
  <si>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</si>
  <si>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</si>
  <si>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</si>
  <si>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</si>
  <si>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</si>
  <si>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</si>
  <si>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</si>
  <si>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</si>
  <si>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</si>
  <si>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</si>
  <si>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</si>
  <si>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</si>
  <si>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</si>
  <si>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</si>
  <si>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</si>
  <si>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</si>
  <si>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</si>
  <si>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</si>
  <si>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</si>
  <si>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</si>
  <si>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</si>
  <si>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</si>
  <si>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</si>
  <si>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</si>
  <si>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</si>
  <si>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</si>
  <si>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</si>
  <si>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</si>
  <si>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</si>
  <si>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</si>
  <si>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</si>
  <si>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</si>
  <si>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</si>
  <si>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</si>
  <si>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</si>
  <si>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</si>
  <si>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</si>
  <si>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</si>
  <si>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</si>
  <si>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</si>
  <si>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</si>
  <si>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</si>
  <si>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</si>
  <si>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</si>
  <si>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</si>
  <si>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</si>
  <si>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</si>
  <si>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</si>
  <si>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</si>
  <si>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</si>
  <si>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</si>
  <si>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</si>
  <si>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</si>
  <si>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</si>
  <si>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</si>
  <si>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</si>
  <si>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</si>
  <si>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</si>
  <si>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</si>
  <si>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</si>
  <si>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</si>
  <si>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</si>
  <si>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</si>
  <si>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</si>
  <si>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</si>
  <si>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</si>
  <si>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</si>
  <si>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</si>
  <si>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</si>
  <si>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</si>
  <si>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</si>
  <si>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</si>
  <si>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</si>
  <si>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</si>
  <si>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</si>
  <si>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</si>
  <si>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</si>
  <si>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</si>
  <si>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</si>
  <si>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</si>
  <si>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</si>
  <si>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</si>
  <si>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</si>
  <si>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</si>
  <si>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</si>
  <si>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</si>
  <si>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</si>
  <si>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</si>
  <si>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</si>
  <si>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</si>
  <si>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</si>
  <si>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</si>
  <si>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</si>
  <si>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</si>
  <si>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</si>
  <si>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</si>
  <si>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</si>
  <si>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</si>
  <si>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</si>
  <si>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</si>
  <si>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</si>
  <si>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</si>
  <si>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</si>
  <si>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</si>
  <si>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</si>
  <si>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</si>
  <si>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</si>
  <si>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</si>
  <si>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</si>
  <si>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</si>
  <si>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</si>
  <si>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</si>
  <si>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</si>
  <si>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</si>
  <si>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</si>
  <si>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</si>
  <si>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</si>
  <si>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</si>
  <si>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</si>
  <si>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</si>
  <si>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</si>
  <si>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</si>
  <si>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</si>
  <si>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</si>
  <si>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</si>
  <si>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</si>
  <si>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</si>
  <si>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</si>
  <si>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</si>
  <si>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</si>
  <si>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</si>
  <si>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</si>
  <si>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</si>
  <si>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</si>
  <si>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</si>
  <si>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</si>
  <si>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</si>
  <si>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</si>
  <si>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</si>
  <si>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</si>
  <si>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</si>
  <si>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</si>
  <si>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</si>
  <si>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</si>
  <si>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</si>
  <si>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</si>
  <si>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</si>
  <si>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</si>
  <si>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</si>
  <si>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</si>
  <si>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</si>
  <si>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</si>
  <si>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</si>
  <si>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</si>
  <si>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</si>
  <si>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</si>
  <si>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</si>
  <si>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</si>
  <si>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</si>
  <si>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</si>
  <si>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</si>
  <si>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</si>
  <si>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</si>
  <si>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</si>
  <si>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</si>
  <si>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</si>
  <si>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</si>
  <si>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</si>
  <si>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</si>
  <si>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</si>
  <si>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</si>
  <si>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</si>
  <si>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</si>
  <si>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</si>
  <si>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</si>
  <si>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</si>
  <si>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</si>
  <si>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</si>
  <si>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</si>
  <si>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</si>
  <si>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</si>
  <si>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</si>
  <si>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</si>
  <si>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</si>
  <si>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</si>
  <si>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</si>
  <si>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</si>
  <si>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</si>
  <si>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</si>
  <si>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</si>
  <si>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</si>
  <si>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</si>
  <si>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</si>
  <si>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</si>
  <si>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</si>
  <si>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</si>
  <si>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</si>
  <si>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</si>
  <si>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</si>
  <si>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</si>
  <si>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</si>
  <si>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</si>
  <si>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</si>
  <si>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</si>
  <si>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</si>
  <si>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</si>
  <si>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</si>
  <si>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</si>
  <si>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</si>
  <si>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</si>
  <si>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</si>
  <si>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</si>
  <si>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</si>
  <si>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</si>
  <si>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</si>
  <si>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</si>
  <si>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</si>
  <si>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</si>
  <si>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</si>
  <si>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</si>
  <si>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</si>
  <si>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</si>
  <si>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</si>
  <si>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</si>
  <si>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</si>
  <si>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</si>
  <si>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</si>
  <si>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</si>
  <si>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</si>
  <si>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</si>
  <si>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</si>
  <si>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</si>
  <si>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</si>
  <si>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</si>
  <si>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</si>
  <si>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</si>
  <si>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</si>
  <si>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</si>
  <si>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</si>
  <si>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</si>
  <si>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</si>
  <si>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</si>
  <si>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</si>
  <si>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</si>
  <si>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</si>
  <si>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</si>
  <si>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</si>
  <si>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</si>
  <si>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</si>
  <si>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</si>
  <si>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</si>
  <si>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</si>
  <si>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</si>
  <si>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</si>
  <si>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</si>
  <si>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</si>
  <si>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</si>
  <si>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</si>
  <si>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</si>
  <si>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</si>
  <si>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</si>
  <si>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</si>
  <si>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</si>
  <si>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</si>
  <si>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</si>
  <si>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</si>
  <si>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</si>
  <si>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</si>
  <si>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</si>
  <si>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</si>
  <si>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</si>
  <si>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</si>
  <si>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</si>
  <si>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</si>
  <si>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</si>
  <si>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</si>
  <si>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</si>
  <si>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</si>
  <si>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</si>
  <si>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</si>
  <si>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</si>
  <si>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</si>
  <si>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</si>
  <si>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</si>
  <si>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</si>
  <si>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</si>
  <si>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</si>
  <si>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</si>
  <si>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</si>
  <si>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</si>
  <si>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</si>
  <si>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</si>
  <si>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</si>
  <si>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</si>
  <si>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</si>
  <si>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</si>
  <si>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</si>
  <si>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</si>
  <si>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</si>
  <si>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</si>
  <si>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</si>
  <si>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</si>
  <si>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</si>
  <si>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</si>
  <si>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</si>
  <si>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</si>
  <si>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</si>
  <si>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</si>
  <si>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</si>
  <si>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</si>
  <si>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</si>
  <si>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</si>
  <si>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</si>
  <si>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</si>
  <si>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</si>
  <si>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</si>
  <si>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</si>
  <si>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</si>
  <si>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</si>
  <si>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</si>
  <si>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</si>
  <si>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</si>
  <si>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</si>
  <si>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</si>
  <si>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</si>
  <si>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</si>
  <si>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</si>
  <si>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</si>
  <si>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</si>
  <si>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</si>
  <si>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</si>
  <si>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</si>
  <si>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</si>
  <si>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</si>
  <si>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</si>
  <si>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</si>
  <si>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</si>
  <si>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</si>
  <si>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</si>
  <si>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</si>
  <si>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</si>
  <si>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</si>
  <si>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</si>
  <si>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</si>
  <si>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</si>
  <si>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</si>
  <si>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</si>
  <si>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</si>
  <si>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</si>
  <si>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</si>
  <si>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</si>
  <si>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</si>
  <si>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</si>
  <si>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</si>
  <si>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</si>
  <si>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</si>
  <si>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</si>
  <si>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</si>
  <si>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</si>
  <si>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</si>
  <si>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</si>
  <si>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</si>
  <si>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</si>
  <si>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</si>
  <si>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</si>
  <si>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</si>
  <si>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</si>
  <si>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</si>
  <si>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</si>
  <si>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</si>
  <si>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</si>
  <si>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</si>
  <si>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</si>
  <si>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</si>
  <si>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</si>
  <si>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</si>
  <si>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</si>
  <si>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</si>
  <si>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</si>
  <si>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</si>
  <si>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</si>
  <si>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</si>
  <si>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</si>
  <si>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</si>
  <si>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</si>
  <si>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</si>
  <si>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</si>
  <si>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</si>
  <si>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</si>
  <si>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</si>
  <si>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</si>
  <si>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</si>
  <si>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</si>
  <si>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</si>
  <si>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</si>
  <si>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</si>
  <si>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</si>
  <si>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</si>
  <si>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</si>
  <si>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</si>
  <si>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</si>
  <si>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</si>
  <si>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</si>
  <si>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</si>
  <si>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</si>
  <si>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</si>
  <si>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</si>
  <si>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</si>
  <si>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</si>
  <si>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</si>
  <si>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</si>
  <si>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</si>
  <si>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</si>
  <si>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</si>
  <si>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</si>
  <si>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</si>
  <si>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</si>
  <si>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</si>
  <si>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</si>
  <si>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</si>
  <si>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</si>
  <si>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</si>
  <si>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</si>
  <si>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</si>
  <si>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</si>
  <si>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</si>
  <si>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</si>
  <si>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</si>
  <si>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</si>
  <si>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</si>
  <si>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</si>
  <si>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</si>
  <si>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</si>
  <si>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</si>
  <si>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</si>
  <si>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</si>
  <si>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</si>
  <si>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</si>
  <si>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</si>
  <si>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</si>
  <si>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</si>
  <si>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</si>
  <si>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</si>
  <si>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</si>
  <si>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</si>
  <si>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</si>
  <si>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</si>
  <si>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</si>
  <si>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</si>
  <si>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</si>
  <si>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</si>
  <si>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</si>
  <si>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</si>
  <si>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</si>
  <si>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</si>
  <si>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</si>
  <si>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</si>
  <si>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</si>
  <si>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</si>
  <si>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</si>
  <si>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</si>
  <si>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</si>
  <si>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</si>
  <si>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</si>
  <si>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</si>
  <si>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</si>
  <si>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</si>
  <si>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</si>
  <si>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</si>
  <si>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</si>
  <si>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</si>
  <si>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</si>
  <si>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</si>
  <si>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</si>
  <si>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</si>
  <si>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</si>
  <si>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</si>
  <si>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</si>
  <si>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</si>
  <si>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</si>
  <si>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</si>
  <si>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</si>
  <si>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</si>
  <si>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</si>
  <si>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</si>
  <si>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</si>
  <si>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</si>
  <si>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</si>
  <si>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</si>
  <si>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</si>
  <si>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</si>
  <si>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</si>
  <si>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</si>
  <si>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</si>
  <si>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</si>
  <si>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</si>
  <si>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</si>
  <si>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</si>
  <si>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</si>
  <si>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</si>
  <si>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</si>
  <si>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</si>
  <si>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</si>
  <si>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</si>
  <si>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</si>
  <si>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</si>
  <si>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</si>
  <si>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</si>
  <si>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</si>
  <si>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</si>
  <si>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</si>
  <si>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</si>
  <si>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</si>
  <si>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</si>
  <si>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</si>
  <si>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</si>
  <si>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</si>
  <si>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</si>
  <si>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</si>
  <si>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</si>
  <si>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</si>
  <si>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</si>
  <si>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</si>
  <si>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</si>
  <si>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</si>
  <si>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</si>
  <si>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</si>
  <si>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</si>
  <si>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</si>
  <si>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</si>
  <si>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</si>
  <si>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</si>
  <si>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</si>
  <si>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</si>
  <si>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</si>
  <si>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</si>
  <si>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</si>
  <si>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</si>
  <si>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</si>
  <si>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</si>
  <si>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</si>
  <si>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</si>
  <si>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</si>
  <si>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</si>
  <si>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</si>
  <si>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</si>
  <si>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</si>
  <si>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</si>
  <si>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</si>
  <si>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</si>
  <si>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</si>
  <si>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</si>
  <si>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</si>
  <si>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</si>
  <si>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</si>
  <si>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</si>
  <si>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</si>
  <si>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</si>
  <si>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</si>
  <si>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</si>
  <si>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</si>
  <si>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</si>
  <si>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</si>
  <si>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</si>
  <si>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</si>
  <si>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</si>
  <si>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</si>
  <si>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</si>
  <si>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</si>
  <si>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</si>
  <si>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</si>
  <si>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</si>
  <si>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</si>
  <si>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</si>
  <si>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</si>
  <si>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</si>
  <si>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</si>
  <si>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</si>
  <si>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</si>
  <si>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</si>
  <si>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</si>
  <si>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</si>
  <si>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</si>
  <si>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</si>
  <si>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</si>
  <si>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</si>
  <si>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</si>
  <si>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</si>
  <si>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</si>
  <si>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</si>
  <si>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</si>
  <si>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</si>
  <si>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</si>
  <si>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</si>
  <si>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</si>
  <si>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</si>
  <si>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</si>
  <si>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</si>
  <si>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</si>
  <si>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</si>
  <si>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</si>
  <si>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</si>
  <si>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</si>
  <si>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</si>
  <si>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</si>
  <si>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</si>
  <si>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</si>
  <si>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</si>
  <si>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</si>
  <si>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</si>
  <si>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</si>
  <si>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</si>
  <si>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</si>
  <si>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</si>
  <si>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</si>
  <si>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</si>
  <si>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</si>
  <si>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</si>
  <si>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</si>
  <si>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</si>
  <si>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</si>
  <si>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</si>
  <si>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</si>
  <si>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</si>
  <si>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</si>
  <si>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</si>
  <si>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</si>
  <si>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</si>
  <si>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</si>
  <si>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</si>
  <si>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</si>
  <si>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</si>
  <si>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</si>
  <si>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</si>
  <si>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</si>
  <si>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</si>
  <si>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</si>
  <si>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</si>
  <si>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</si>
  <si>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</si>
  <si>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</si>
  <si>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</si>
  <si>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</si>
  <si>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</si>
  <si>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</si>
  <si>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</si>
  <si>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</si>
  <si>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</si>
  <si>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</si>
  <si>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</si>
  <si>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</si>
  <si>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</si>
  <si>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</si>
  <si>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</si>
  <si>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</si>
  <si>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</si>
  <si>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</si>
  <si>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</si>
  <si>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</si>
  <si>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</si>
  <si>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</si>
  <si>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</si>
  <si>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</si>
  <si>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</si>
  <si>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</si>
  <si>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</si>
  <si>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</si>
  <si>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</si>
  <si>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</si>
  <si>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</si>
  <si>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</si>
  <si>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</si>
  <si>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</si>
  <si>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</si>
  <si>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</si>
  <si>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</si>
  <si>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</si>
  <si>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</si>
  <si>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</si>
  <si>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</si>
  <si>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</si>
  <si>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</si>
  <si>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</si>
  <si>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</si>
  <si>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</si>
  <si>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</si>
  <si>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</si>
  <si>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</si>
  <si>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</si>
  <si>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</si>
  <si>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</si>
  <si>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</si>
  <si>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</si>
  <si>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</si>
  <si>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</si>
  <si>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</si>
  <si>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</si>
  <si>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</si>
  <si>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</si>
  <si>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</si>
  <si>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</si>
  <si>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</si>
  <si>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</si>
  <si>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</si>
  <si>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</si>
  <si>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</si>
  <si>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</si>
  <si>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</si>
  <si>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</si>
  <si>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</si>
  <si>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</si>
  <si>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</si>
  <si>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</si>
  <si>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</si>
  <si>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</si>
  <si>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</si>
  <si>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</si>
  <si>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</si>
  <si>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</si>
  <si>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</si>
  <si>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</si>
  <si>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</si>
  <si>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</si>
  <si>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</si>
  <si>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</si>
  <si>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</si>
  <si>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</si>
  <si>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</si>
  <si>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</si>
  <si>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</si>
  <si>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</si>
  <si>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</si>
  <si>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</si>
  <si>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</si>
  <si>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</si>
  <si>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</si>
  <si>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</si>
  <si>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</si>
  <si>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</si>
  <si>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</si>
  <si>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</si>
  <si>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</si>
  <si>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</si>
  <si>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</si>
  <si>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</si>
  <si>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</si>
  <si>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</si>
  <si>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</si>
  <si>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</si>
  <si>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</si>
  <si>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</si>
  <si>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</si>
  <si>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</si>
  <si>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</si>
  <si>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</si>
  <si>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</si>
  <si>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</si>
  <si>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</si>
  <si>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</si>
  <si>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</si>
  <si>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</si>
  <si>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</si>
  <si>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</si>
  <si>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</si>
  <si>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</si>
  <si>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</si>
  <si>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</si>
  <si>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</si>
  <si>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</si>
  <si>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</si>
  <si>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</si>
  <si>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</si>
  <si>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</si>
  <si>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</si>
  <si>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</si>
  <si>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</si>
  <si>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</si>
  <si>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</si>
  <si>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</si>
  <si>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</si>
  <si>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</si>
  <si>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</si>
  <si>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</si>
  <si>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</si>
  <si>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</si>
  <si>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</si>
  <si>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</si>
  <si>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</si>
  <si>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</si>
  <si>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</si>
  <si>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</si>
  <si>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</si>
  <si>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</si>
  <si>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</si>
  <si>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</si>
  <si>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</si>
  <si>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</si>
  <si>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</si>
  <si>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</si>
  <si>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</si>
  <si>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</si>
  <si>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</si>
  <si>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</si>
  <si>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</si>
  <si>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</si>
  <si>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</si>
  <si>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</si>
  <si>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</si>
  <si>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</si>
  <si>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</si>
  <si>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</si>
  <si>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</si>
  <si>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</si>
  <si>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</si>
  <si>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</si>
  <si>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</si>
  <si>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</si>
  <si>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</si>
  <si>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</si>
  <si>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</si>
  <si>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</si>
  <si>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</si>
  <si>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</si>
  <si>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</si>
  <si>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</si>
  <si>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</si>
  <si>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</si>
  <si>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</si>
  <si>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</si>
  <si>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</si>
  <si>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</si>
  <si>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</si>
  <si>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</si>
  <si>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</si>
  <si>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</si>
  <si>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</si>
  <si>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</si>
  <si>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</si>
  <si>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</si>
  <si>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</si>
  <si>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</si>
  <si>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</si>
  <si>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</si>
  <si>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</si>
  <si>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</si>
  <si>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</si>
  <si>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</si>
  <si>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</si>
  <si>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</si>
  <si>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</si>
  <si>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</si>
  <si>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</si>
  <si>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</si>
  <si>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</si>
  <si>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</si>
  <si>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</si>
  <si>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</si>
  <si>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</si>
  <si>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</si>
  <si>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</si>
  <si>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</si>
  <si>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</si>
  <si>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</si>
  <si>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</si>
  <si>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</si>
  <si>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</si>
  <si>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</si>
  <si>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</si>
  <si>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</si>
  <si>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</si>
  <si>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</si>
  <si>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</si>
  <si>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</si>
  <si>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</si>
  <si>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</si>
  <si>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</si>
  <si>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</si>
  <si>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</si>
  <si>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</si>
  <si>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</si>
  <si>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</si>
  <si>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</si>
  <si>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</si>
  <si>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</si>
  <si>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</si>
  <si>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</si>
  <si>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</si>
  <si>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</si>
  <si>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</si>
  <si>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</si>
  <si>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</si>
  <si>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</si>
  <si>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</si>
  <si>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</si>
  <si>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</si>
  <si>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</si>
  <si>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</si>
  <si>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</si>
  <si>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</si>
  <si>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</si>
  <si>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</si>
  <si>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</si>
  <si>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</si>
  <si>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</si>
  <si>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</si>
  <si>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</si>
  <si>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</si>
  <si>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</si>
  <si>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</si>
  <si>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</si>
  <si>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</si>
  <si>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</si>
  <si>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</si>
  <si>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</si>
  <si>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</si>
  <si>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</si>
  <si>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</si>
  <si>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</si>
  <si>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</si>
  <si>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</si>
  <si>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</si>
  <si>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</si>
  <si>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</si>
  <si>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</si>
  <si>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</si>
  <si>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</si>
  <si>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</si>
  <si>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</si>
  <si>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</si>
  <si>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</si>
  <si>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</si>
  <si>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</si>
  <si>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</si>
  <si>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</si>
  <si>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</si>
  <si>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</si>
  <si>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</si>
  <si>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</si>
  <si>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</si>
  <si>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</si>
  <si>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</si>
  <si>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</si>
  <si>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</si>
  <si>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</si>
  <si>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</si>
  <si>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</si>
  <si>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</si>
  <si>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</si>
  <si>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</si>
  <si>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</si>
  <si>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</si>
  <si>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</si>
  <si>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</si>
  <si>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</si>
  <si>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</si>
  <si>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</si>
  <si>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</si>
  <si>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</si>
  <si>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</si>
  <si>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</si>
  <si>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</si>
  <si>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</si>
  <si>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</si>
  <si>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</si>
  <si>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</si>
  <si>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</si>
  <si>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</si>
  <si>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</si>
  <si>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</si>
  <si>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</si>
  <si>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</si>
  <si>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</si>
  <si>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</si>
  <si>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</si>
  <si>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</si>
  <si>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</si>
  <si>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</si>
  <si>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</si>
  <si>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</si>
  <si>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</si>
  <si>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</si>
  <si>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</si>
  <si>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</si>
  <si>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</si>
  <si>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</si>
  <si>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</si>
  <si>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</si>
  <si>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</si>
  <si>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</si>
  <si>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</si>
  <si>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</si>
  <si>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</si>
  <si>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</si>
  <si>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</si>
  <si>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</si>
  <si>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</si>
  <si>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</si>
  <si>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</si>
  <si>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</si>
  <si>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</si>
  <si>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</si>
  <si>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</si>
  <si>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</si>
  <si>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</si>
  <si>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</si>
  <si>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</si>
  <si>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</si>
  <si>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</si>
  <si>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</si>
  <si>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</si>
  <si>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</si>
  <si>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</si>
  <si>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</si>
  <si>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</si>
  <si>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</si>
  <si>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</si>
  <si>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</si>
  <si>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</si>
  <si>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</si>
  <si>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</si>
  <si>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</si>
  <si>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</si>
  <si>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</si>
  <si>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</si>
  <si>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</si>
  <si>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</si>
  <si>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</si>
  <si>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</si>
  <si>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</si>
  <si>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</si>
  <si>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</si>
  <si>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</si>
  <si>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</si>
  <si>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</si>
  <si>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</si>
  <si>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</si>
  <si>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</si>
  <si>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</si>
  <si>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</si>
  <si>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</si>
  <si>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</si>
  <si>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</si>
  <si>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</si>
  <si>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</si>
  <si>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</si>
  <si>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</si>
  <si>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</si>
  <si>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</si>
  <si>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</si>
  <si>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</si>
  <si>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</si>
  <si>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</si>
  <si>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</si>
  <si>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</si>
  <si>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</si>
  <si>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</si>
  <si>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</si>
  <si>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</si>
  <si>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</si>
  <si>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</si>
  <si>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</si>
  <si>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</si>
  <si>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</si>
  <si>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</si>
  <si>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</si>
  <si>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</si>
  <si>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</si>
  <si>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</si>
  <si>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</si>
  <si>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</si>
  <si>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</si>
  <si>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</si>
  <si>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</si>
  <si>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</si>
  <si>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</si>
  <si>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</si>
  <si>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</si>
  <si>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</si>
  <si>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</si>
  <si>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</si>
  <si>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</si>
  <si>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</si>
  <si>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</si>
  <si>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</si>
  <si>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</si>
  <si>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</si>
  <si>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</si>
  <si>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</si>
  <si>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</si>
  <si>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</si>
  <si>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</si>
  <si>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</si>
  <si>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</si>
  <si>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</si>
  <si>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</si>
  <si>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</si>
  <si>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</si>
  <si>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</si>
  <si>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</si>
  <si>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</si>
  <si>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</si>
  <si>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</si>
  <si>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</si>
  <si>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</si>
  <si>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</si>
  <si>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</si>
  <si>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</si>
  <si>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</si>
  <si>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</si>
  <si>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</si>
  <si>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</si>
  <si>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</si>
  <si>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</si>
  <si>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</si>
  <si>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</si>
  <si>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</si>
  <si>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</si>
  <si>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</si>
  <si>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</si>
  <si>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</si>
  <si>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</si>
  <si>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</si>
  <si>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</si>
  <si>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</si>
  <si>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</si>
  <si>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</si>
  <si>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</si>
  <si>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</si>
  <si>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</si>
  <si>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</si>
  <si>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</si>
  <si>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</si>
  <si>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</si>
  <si>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</si>
  <si>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</si>
  <si>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</si>
  <si>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</si>
  <si>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</si>
  <si>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</si>
  <si>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</si>
  <si>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</si>
  <si>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</si>
  <si>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</si>
  <si>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</si>
  <si>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</si>
  <si>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</si>
  <si>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</si>
  <si>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</si>
  <si>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</si>
  <si>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</si>
  <si>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</si>
  <si>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</si>
  <si>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</si>
  <si>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</si>
  <si>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</si>
  <si>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</si>
  <si>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</si>
  <si>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</si>
  <si>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</si>
  <si>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</si>
  <si>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</si>
  <si>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</si>
  <si>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</si>
  <si>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</si>
  <si>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</si>
  <si>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</si>
  <si>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</si>
  <si>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</si>
  <si>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</si>
  <si>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</si>
  <si>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</si>
  <si>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</si>
  <si>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</si>
  <si>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</si>
  <si>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</si>
  <si>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</si>
  <si>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</si>
  <si>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</si>
  <si>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</si>
  <si>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</si>
  <si>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</si>
  <si>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</si>
  <si>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</si>
  <si>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</si>
  <si>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</si>
  <si>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</si>
  <si>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</si>
  <si>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</si>
  <si>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</si>
  <si>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</si>
  <si>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</si>
  <si>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</si>
  <si>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</si>
  <si>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</si>
  <si>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</si>
  <si>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</si>
  <si>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</si>
  <si>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</si>
  <si>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</si>
  <si>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</si>
  <si>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</si>
  <si>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</si>
  <si>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</si>
  <si>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</si>
  <si>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</si>
  <si>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</si>
  <si>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</si>
  <si>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</si>
  <si>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</si>
  <si>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</si>
  <si>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</si>
  <si>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</si>
  <si>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</si>
  <si>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</si>
  <si>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</si>
  <si>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</si>
  <si>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</si>
  <si>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</si>
  <si>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</si>
  <si>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</si>
  <si>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</si>
  <si>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</si>
  <si>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</si>
  <si>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</si>
  <si>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</si>
  <si>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</si>
  <si>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</si>
  <si>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</si>
  <si>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</si>
  <si>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</si>
  <si>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</si>
  <si>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</si>
  <si>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</si>
  <si>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</si>
  <si>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</si>
  <si>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</si>
  <si>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</si>
  <si>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</si>
  <si>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</si>
  <si>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</si>
  <si>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</si>
  <si>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</si>
  <si>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</si>
  <si>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</si>
  <si>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</si>
  <si>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</si>
  <si>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</si>
  <si>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</si>
  <si>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</si>
  <si>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</si>
  <si>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</si>
  <si>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</si>
  <si>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</si>
  <si>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</si>
  <si>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</si>
  <si>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</si>
  <si>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</si>
  <si>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</si>
  <si>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</si>
  <si>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</si>
  <si>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</si>
  <si>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</si>
  <si>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</si>
  <si>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</si>
  <si>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</si>
  <si>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</si>
  <si>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</si>
  <si>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</si>
  <si>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</si>
  <si>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</si>
  <si>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</si>
  <si>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</si>
  <si>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</si>
  <si>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</si>
  <si>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</si>
  <si>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</si>
  <si>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</si>
  <si>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</si>
  <si>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</si>
  <si>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</si>
  <si>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</si>
  <si>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</si>
  <si>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</si>
  <si>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</si>
  <si>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</si>
  <si>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</si>
  <si>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</si>
  <si>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</si>
  <si>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</si>
  <si>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</si>
  <si>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</si>
  <si>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</si>
  <si>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</si>
  <si>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</si>
  <si>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</si>
  <si>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</si>
  <si>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</si>
  <si>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</si>
  <si>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</si>
  <si>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</si>
  <si>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</si>
  <si>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</si>
  <si>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</si>
  <si>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</si>
  <si>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</si>
  <si>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</si>
  <si>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</si>
  <si>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</si>
  <si>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</si>
  <si>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</si>
  <si>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</si>
  <si>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</si>
  <si>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</si>
  <si>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</si>
  <si>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</si>
  <si>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</si>
  <si>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</si>
  <si>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</si>
  <si>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</si>
  <si>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</si>
  <si>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</si>
  <si>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</si>
  <si>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</si>
  <si>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</si>
  <si>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</si>
  <si>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</si>
  <si>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</si>
  <si>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</si>
  <si>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</si>
  <si>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</si>
  <si>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</si>
  <si>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</si>
  <si>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</si>
  <si>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</si>
  <si>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</si>
  <si>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</si>
  <si>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</si>
  <si>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</si>
  <si>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</si>
  <si>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</si>
  <si>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</si>
  <si>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</si>
  <si>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</si>
  <si>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</si>
  <si>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</si>
  <si>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</si>
  <si>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</si>
  <si>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</si>
  <si>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</si>
  <si>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</si>
  <si>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</si>
  <si>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</si>
  <si>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</si>
  <si>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</si>
  <si>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</si>
  <si>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</si>
  <si>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</si>
  <si>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</si>
  <si>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</si>
  <si>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</si>
  <si>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</si>
  <si>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</si>
  <si>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</si>
  <si>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</si>
  <si>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</si>
  <si>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</si>
  <si>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</si>
  <si>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</si>
  <si>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</si>
  <si>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</si>
  <si>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</si>
  <si>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</si>
  <si>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</si>
  <si>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</si>
  <si>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</si>
  <si>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</si>
  <si>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</si>
  <si>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</si>
  <si>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</si>
  <si>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</si>
  <si>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</si>
  <si>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</si>
  <si>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</si>
  <si>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</si>
  <si>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</si>
  <si>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</si>
  <si>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</si>
  <si>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</si>
  <si>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</si>
  <si>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</si>
  <si>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</si>
  <si>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</si>
  <si>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</si>
  <si>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</si>
  <si>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</si>
  <si>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</si>
  <si>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</si>
  <si>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</si>
  <si>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</si>
  <si>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</si>
  <si>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</si>
  <si>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</si>
  <si>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</si>
  <si>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</si>
  <si>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</si>
  <si>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</si>
  <si>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</si>
  <si>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</si>
  <si>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</si>
  <si>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</si>
  <si>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</si>
  <si>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</si>
  <si>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</si>
  <si>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</si>
  <si>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</si>
  <si>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</si>
  <si>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</si>
  <si>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</si>
  <si>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</si>
  <si>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</si>
  <si>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</si>
  <si>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</si>
  <si>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</si>
  <si>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</si>
  <si>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</si>
  <si>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</si>
  <si>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</si>
  <si>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</si>
  <si>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</si>
  <si>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</si>
  <si>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</si>
  <si>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</si>
  <si>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</si>
  <si>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</si>
  <si>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</si>
  <si>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</si>
  <si>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</si>
  <si>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</si>
  <si>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</si>
  <si>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</si>
  <si>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</si>
  <si>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</si>
  <si>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</si>
  <si>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</si>
  <si>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</si>
  <si>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</si>
  <si>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</si>
  <si>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</si>
  <si>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</si>
  <si>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</si>
  <si>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</si>
  <si>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</si>
  <si>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</si>
  <si>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</si>
  <si>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</si>
  <si>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</si>
  <si>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</si>
  <si>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</si>
  <si>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</si>
  <si>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</si>
  <si>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</si>
  <si>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</si>
  <si>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</si>
  <si>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</si>
  <si>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</si>
  <si>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</si>
  <si>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</si>
  <si>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</si>
  <si>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</si>
  <si>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</si>
  <si>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</si>
  <si>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</si>
  <si>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</si>
  <si>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</si>
  <si>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</si>
  <si>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</si>
  <si>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</si>
  <si>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</si>
  <si>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</si>
  <si>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</si>
  <si>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</si>
  <si>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</si>
  <si>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</si>
  <si>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</si>
  <si>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</si>
  <si>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</si>
  <si>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</si>
  <si>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</si>
  <si>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</si>
  <si>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</si>
  <si>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</si>
  <si>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</si>
  <si>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</si>
  <si>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</si>
  <si>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</si>
  <si>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</si>
  <si>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</si>
  <si>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</si>
  <si>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</si>
  <si>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</si>
  <si>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</si>
  <si>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</si>
  <si>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</si>
  <si>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</si>
  <si>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</si>
  <si>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</si>
  <si>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</si>
  <si>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</si>
  <si>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</si>
  <si>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</si>
  <si>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</si>
  <si>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</si>
  <si>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</si>
  <si>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</si>
  <si>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</si>
  <si>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</si>
  <si>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</si>
  <si>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</si>
  <si>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</si>
  <si>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</si>
  <si>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</si>
  <si>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</si>
  <si>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</si>
  <si>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</si>
  <si>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</si>
  <si>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</si>
  <si>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</si>
  <si>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</si>
  <si>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</si>
  <si>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</si>
  <si>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</si>
  <si>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</si>
  <si>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</si>
  <si>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</si>
  <si>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</si>
  <si>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</si>
  <si>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</si>
  <si>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</si>
  <si>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</si>
  <si>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</si>
  <si>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</si>
  <si>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</si>
  <si>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</si>
  <si>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</si>
  <si>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</si>
  <si>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</si>
  <si>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</si>
  <si>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</si>
  <si>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</si>
  <si>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</si>
  <si>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</si>
  <si>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</si>
  <si>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</si>
  <si>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</si>
  <si>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</si>
  <si>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</si>
  <si>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</si>
  <si>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</si>
  <si>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</si>
  <si>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</si>
  <si>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</si>
  <si>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</si>
  <si>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</si>
  <si>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</si>
  <si>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</si>
  <si>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</si>
  <si>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</si>
  <si>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</si>
  <si>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</si>
  <si>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</si>
  <si>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</si>
  <si>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</si>
  <si>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</si>
  <si>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</si>
  <si>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</si>
  <si>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</si>
  <si>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</si>
  <si>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</si>
  <si>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</si>
  <si>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</si>
  <si>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</si>
  <si>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</si>
  <si>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</si>
  <si>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</si>
  <si>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</si>
  <si>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</si>
  <si>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</si>
  <si>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</si>
  <si>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</si>
  <si>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</si>
  <si>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</si>
  <si>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</si>
  <si>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</si>
  <si>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</si>
  <si>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</si>
  <si>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</si>
  <si>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</si>
  <si>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</si>
  <si>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</si>
  <si>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</si>
  <si>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</si>
  <si>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</si>
  <si>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</si>
  <si>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</si>
  <si>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</si>
  <si>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</si>
  <si>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</si>
  <si>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</si>
  <si>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</si>
  <si>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</si>
  <si>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</si>
  <si>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</si>
  <si>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</si>
  <si>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</si>
  <si>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</si>
  <si>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</si>
  <si>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</si>
  <si>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</si>
  <si>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</si>
  <si>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</si>
  <si>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</si>
  <si>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</si>
  <si>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</si>
  <si>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</si>
  <si>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</si>
  <si>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</si>
  <si>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</si>
  <si>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</si>
  <si>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</si>
  <si>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</si>
  <si>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</si>
  <si>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</si>
  <si>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</si>
  <si>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</si>
  <si>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</si>
  <si>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</si>
  <si>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</si>
  <si>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</si>
  <si>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</si>
  <si>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</si>
  <si>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</si>
  <si>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</si>
  <si>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</si>
  <si>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</si>
  <si>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</si>
  <si>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</si>
  <si>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</si>
  <si>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</si>
  <si>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</si>
  <si>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</si>
  <si>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</si>
  <si>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</si>
  <si>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</si>
  <si>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</si>
  <si>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</si>
  <si>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</si>
  <si>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</si>
  <si>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</si>
  <si>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</si>
  <si>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</si>
  <si>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</si>
  <si>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</si>
  <si>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</si>
  <si>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</si>
  <si>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</si>
  <si>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</si>
  <si>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</si>
  <si>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</si>
  <si>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</si>
  <si>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</si>
  <si>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</si>
  <si>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</si>
  <si>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</si>
  <si>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</si>
  <si>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</si>
  <si>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</si>
  <si>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</si>
  <si>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</si>
  <si>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</si>
  <si>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</si>
  <si>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</si>
  <si>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</si>
  <si>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</si>
  <si>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</si>
  <si>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</si>
  <si>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</si>
  <si>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</si>
  <si>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</si>
  <si>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</si>
  <si>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</si>
  <si>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</si>
  <si>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</si>
  <si>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</si>
  <si>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</si>
  <si>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</si>
  <si>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</si>
  <si>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</si>
  <si>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</si>
  <si>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</si>
  <si>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</si>
  <si>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</si>
  <si>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</si>
  <si>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</si>
  <si>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</si>
  <si>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</si>
  <si>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</si>
  <si>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</si>
  <si>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</si>
  <si>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</si>
  <si>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</si>
  <si>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</si>
  <si>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</si>
  <si>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</si>
  <si>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</si>
  <si>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</si>
  <si>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</si>
  <si>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</si>
  <si>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</si>
  <si>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</si>
  <si>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</si>
  <si>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</si>
  <si>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</si>
  <si>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</si>
  <si>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</si>
  <si>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</si>
  <si>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</si>
  <si>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</si>
  <si>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</si>
  <si>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</si>
  <si>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</si>
  <si>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</si>
  <si>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</si>
  <si>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</si>
  <si>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</si>
  <si>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</si>
  <si>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</si>
  <si>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</si>
  <si>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</si>
  <si>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</si>
  <si>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</si>
  <si>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</si>
  <si>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</si>
  <si>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</si>
  <si>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</si>
  <si>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</si>
  <si>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</si>
  <si>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</si>
  <si>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</si>
  <si>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</si>
  <si>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</si>
  <si>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</si>
  <si>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</si>
  <si>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</si>
  <si>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</si>
  <si>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</si>
  <si>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</si>
  <si>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</si>
  <si>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</si>
  <si>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</si>
  <si>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</si>
  <si>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</si>
  <si>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</si>
  <si>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</si>
  <si>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</si>
  <si>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</si>
  <si>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</si>
  <si>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</si>
  <si>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</si>
  <si>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</si>
  <si>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</si>
  <si>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</si>
  <si>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</si>
  <si>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</si>
  <si>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</si>
  <si>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</si>
  <si>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</si>
  <si>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</si>
  <si>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</si>
  <si>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</si>
  <si>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</si>
  <si>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</si>
  <si>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</si>
  <si>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</si>
  <si>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</si>
  <si>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</si>
  <si>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</si>
  <si>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</si>
  <si>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</si>
  <si>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</si>
  <si>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</si>
  <si>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</si>
  <si>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</si>
  <si>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</si>
  <si>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</si>
  <si>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</si>
  <si>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</si>
  <si>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</si>
  <si>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</si>
  <si>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</si>
  <si>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</si>
  <si>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</si>
  <si>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</si>
  <si>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</si>
  <si>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</si>
  <si>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</si>
  <si>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</si>
  <si>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</si>
  <si>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</si>
  <si>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</si>
  <si>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</si>
  <si>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</si>
  <si>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</si>
  <si>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</si>
  <si>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</si>
  <si>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</si>
  <si>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</si>
  <si>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</si>
  <si>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</si>
  <si>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</si>
  <si>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</si>
  <si>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</si>
  <si>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</si>
  <si>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</si>
  <si>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</si>
  <si>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</si>
  <si>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</si>
  <si>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</si>
  <si>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</si>
  <si>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</si>
  <si>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</si>
  <si>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</si>
  <si>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</si>
  <si>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</si>
  <si>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</si>
  <si>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</si>
  <si>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</si>
  <si>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</si>
  <si>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</si>
  <si>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</si>
  <si>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</si>
  <si>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</si>
  <si>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</si>
  <si>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</si>
  <si>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</si>
  <si>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</si>
  <si>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</si>
  <si>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</si>
  <si>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</si>
  <si>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</si>
  <si>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</si>
  <si>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</si>
  <si>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</si>
  <si>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</si>
  <si>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</si>
  <si>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</si>
  <si>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</si>
  <si>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</si>
  <si>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</si>
  <si>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</si>
  <si>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</si>
  <si>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</si>
  <si>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</si>
  <si>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</si>
  <si>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</si>
  <si>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</si>
  <si>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</si>
  <si>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</si>
  <si>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</si>
  <si>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</si>
  <si>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</si>
  <si>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</si>
  <si>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</si>
  <si>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</si>
  <si>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</si>
  <si>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</si>
  <si>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</si>
  <si>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</si>
  <si>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</si>
  <si>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</si>
  <si>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</si>
  <si>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</si>
  <si>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</si>
  <si>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</si>
  <si>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</si>
  <si>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</si>
  <si>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</si>
  <si>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</si>
  <si>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</si>
  <si>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</si>
  <si>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</si>
  <si>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</si>
  <si>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</si>
  <si>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</si>
  <si>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</si>
  <si>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</si>
  <si>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</si>
  <si>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</si>
  <si>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</si>
  <si>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</si>
  <si>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</si>
  <si>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</si>
  <si>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</si>
  <si>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</si>
  <si>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</si>
  <si>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</si>
  <si>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</si>
  <si>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</si>
  <si>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</si>
  <si>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</si>
  <si>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</si>
  <si>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</si>
  <si>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</si>
  <si>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</si>
  <si>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</si>
  <si>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</si>
  <si>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</si>
  <si>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</si>
  <si>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</si>
  <si>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</si>
  <si>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</si>
  <si>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</si>
  <si>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</si>
  <si>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</si>
  <si>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</si>
  <si>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</si>
  <si>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</si>
  <si>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</si>
  <si>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</si>
  <si>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</si>
  <si>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</si>
  <si>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</si>
  <si>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</si>
  <si>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</si>
  <si>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</si>
  <si>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</si>
  <si>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</si>
  <si>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</si>
  <si>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</si>
  <si>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</si>
  <si>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</si>
  <si>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</si>
  <si>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</si>
  <si>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</si>
  <si>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</si>
  <si>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</si>
  <si>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</si>
  <si>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</si>
  <si>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</si>
  <si>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</si>
  <si>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</si>
  <si>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</si>
  <si>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</si>
  <si>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</si>
  <si>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</si>
  <si>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</si>
  <si>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</si>
  <si>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</si>
  <si>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</si>
  <si>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</si>
  <si>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</si>
  <si>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</si>
  <si>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</si>
  <si>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</si>
  <si>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</si>
  <si>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</si>
  <si>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</si>
  <si>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</si>
  <si>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</si>
  <si>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</si>
  <si>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</si>
  <si>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</si>
  <si>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</si>
  <si>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</si>
  <si>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</si>
  <si>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</si>
  <si>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</si>
  <si>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</si>
  <si>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</si>
  <si>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</si>
  <si>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</si>
  <si>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</si>
  <si>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</si>
  <si>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</si>
  <si>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</si>
  <si>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</si>
  <si>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</si>
  <si>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</si>
  <si>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</si>
  <si>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</si>
  <si>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</si>
  <si>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</si>
  <si>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</si>
  <si>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</si>
  <si>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</si>
  <si>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</si>
  <si>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</si>
  <si>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</si>
  <si>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</si>
  <si>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</si>
  <si>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</si>
  <si>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</si>
  <si>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</si>
  <si>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</si>
  <si>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</si>
  <si>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</si>
  <si>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</si>
  <si>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</si>
  <si>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</si>
  <si>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</si>
  <si>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</si>
  <si>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</si>
  <si>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</si>
  <si>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</si>
  <si>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</si>
  <si>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</si>
  <si>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</si>
  <si>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</si>
  <si>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</si>
  <si>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</si>
  <si>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</si>
  <si>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</si>
  <si>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</si>
  <si>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</si>
  <si>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</si>
  <si>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</si>
  <si>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</si>
  <si>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</si>
  <si>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</si>
  <si>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</si>
  <si>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</si>
  <si>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</si>
  <si>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</si>
  <si>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</si>
  <si>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</si>
  <si>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</si>
  <si>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</si>
  <si>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</si>
  <si>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</si>
  <si>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</si>
  <si>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</si>
  <si>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</si>
  <si>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</si>
  <si>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</si>
  <si>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</si>
  <si>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</si>
  <si>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</si>
  <si>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</si>
  <si>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</si>
  <si>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</si>
  <si>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</si>
  <si>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</si>
  <si>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</si>
  <si>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</si>
  <si>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</si>
  <si>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</si>
  <si>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</si>
  <si>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</si>
  <si>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</si>
  <si>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</si>
  <si>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</si>
  <si>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</si>
  <si>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</si>
  <si>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</si>
  <si>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</si>
  <si>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</si>
  <si>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</si>
  <si>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</si>
  <si>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</si>
  <si>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</si>
  <si>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</si>
  <si>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</si>
  <si>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</si>
  <si>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</si>
  <si>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</si>
  <si>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</si>
  <si>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</si>
  <si>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</si>
  <si>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</si>
  <si>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</si>
  <si>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</si>
  <si>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</si>
  <si>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</si>
  <si>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</si>
  <si>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</si>
  <si>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</si>
  <si>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</si>
  <si>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</si>
  <si>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</si>
  <si>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</si>
  <si>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</si>
  <si>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</si>
  <si>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</si>
  <si>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</si>
  <si>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</si>
  <si>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</si>
  <si>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</si>
  <si>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</si>
  <si>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</si>
  <si>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</si>
  <si>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</si>
  <si>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</si>
  <si>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</si>
  <si>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</si>
  <si>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</si>
  <si>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</si>
  <si>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</si>
  <si>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</si>
  <si>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</si>
  <si>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</si>
  <si>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</si>
  <si>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</si>
  <si>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</si>
  <si>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</si>
  <si>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</si>
  <si>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</si>
  <si>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</si>
  <si>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</si>
  <si>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</si>
  <si>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</si>
  <si>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</si>
  <si>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</si>
  <si>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</si>
  <si>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</si>
  <si>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</si>
  <si>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</si>
  <si>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</si>
  <si>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</si>
  <si>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</si>
  <si>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</si>
  <si>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</si>
  <si>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</si>
  <si>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</si>
  <si>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</si>
  <si>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</si>
  <si>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</si>
  <si>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</si>
  <si>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</si>
  <si>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</si>
  <si>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</si>
  <si>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</si>
  <si>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</si>
  <si>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</si>
  <si>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</si>
  <si>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</si>
  <si>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</si>
  <si>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</si>
  <si>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</si>
  <si>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</si>
  <si>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</si>
  <si>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</si>
  <si>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</si>
  <si>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</si>
  <si>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</si>
  <si>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</si>
  <si>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</si>
  <si>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</si>
  <si>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</si>
  <si>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</si>
  <si>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</si>
  <si>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</si>
  <si>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</si>
  <si>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</si>
  <si>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</si>
  <si>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</si>
  <si>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</si>
  <si>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</si>
  <si>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</si>
  <si>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</si>
  <si>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</si>
  <si>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</si>
  <si>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</si>
  <si>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</si>
  <si>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</si>
  <si>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</si>
  <si>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</si>
  <si>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</si>
  <si>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</si>
  <si>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</si>
  <si>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</si>
  <si>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</si>
  <si>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</si>
  <si>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</si>
  <si>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</si>
  <si>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</si>
  <si>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</si>
  <si>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</si>
  <si>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</si>
  <si>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</si>
  <si>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</si>
  <si>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</si>
  <si>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</si>
  <si>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</si>
  <si>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</si>
  <si>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</si>
  <si>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</si>
  <si>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</si>
  <si>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</si>
  <si>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</si>
  <si>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</si>
  <si>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</si>
  <si>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</si>
  <si>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</si>
  <si>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</si>
  <si>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</si>
  <si>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</si>
  <si>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</si>
  <si>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</si>
  <si>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</si>
  <si>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</si>
  <si>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</si>
  <si>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</si>
  <si>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</si>
  <si>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</si>
  <si>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</si>
  <si>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</si>
  <si>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</si>
  <si>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</si>
  <si>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</si>
  <si>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</si>
  <si>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</si>
  <si>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</si>
  <si>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</si>
  <si>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</si>
  <si>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</si>
  <si>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</si>
  <si>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</si>
  <si>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</si>
  <si>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</si>
  <si>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</si>
  <si>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</si>
  <si>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</si>
  <si>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</si>
  <si>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</si>
  <si>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</si>
  <si>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</si>
  <si>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</si>
  <si>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</si>
  <si>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</si>
  <si>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</si>
  <si>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</si>
  <si>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</si>
  <si>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</si>
  <si>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</si>
  <si>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</si>
  <si>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</si>
  <si>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</si>
  <si>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</si>
  <si>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</si>
  <si>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</si>
  <si>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</si>
  <si>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</si>
  <si>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</si>
  <si>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</si>
  <si>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</si>
  <si>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</si>
  <si>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</si>
  <si>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</si>
  <si>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</si>
  <si>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</si>
  <si>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</si>
  <si>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</si>
  <si>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</si>
  <si>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</si>
  <si>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</si>
  <si>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</si>
  <si>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</si>
  <si>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</si>
  <si>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</si>
  <si>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</si>
  <si>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</si>
  <si>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</si>
  <si>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</si>
  <si>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</si>
  <si>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</si>
  <si>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</si>
  <si>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</si>
  <si>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</si>
  <si>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</si>
  <si>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</si>
  <si>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</si>
  <si>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</si>
  <si>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</si>
  <si>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</si>
  <si>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</si>
  <si>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</si>
  <si>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</si>
  <si>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</si>
  <si>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</si>
  <si>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</si>
  <si>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</si>
  <si>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</si>
  <si>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</si>
  <si>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</si>
  <si>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</si>
  <si>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</si>
  <si>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</si>
  <si>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</si>
  <si>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</si>
  <si>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</si>
  <si>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</si>
  <si>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</si>
  <si>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</si>
  <si>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</si>
  <si>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</si>
  <si>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</si>
  <si>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</si>
  <si>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</si>
  <si>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</si>
  <si>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</si>
  <si>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</si>
  <si>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</si>
  <si>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</si>
  <si>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</si>
  <si>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</si>
  <si>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</si>
  <si>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</si>
  <si>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</si>
  <si>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</si>
  <si>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</si>
  <si>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</si>
  <si>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</si>
  <si>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</si>
  <si>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</si>
  <si>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</si>
  <si>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</si>
  <si>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</si>
  <si>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</si>
  <si>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</si>
  <si>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</si>
  <si>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</si>
  <si>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</si>
  <si>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</si>
  <si>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</si>
  <si>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</si>
  <si>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</si>
  <si>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</si>
  <si>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</si>
  <si>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</si>
  <si>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</si>
  <si>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</si>
  <si>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</si>
  <si>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</si>
  <si>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</si>
  <si>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</si>
  <si>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</si>
  <si>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</si>
  <si>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</si>
  <si>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</si>
  <si>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</si>
  <si>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</si>
  <si>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</si>
  <si>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</si>
  <si>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</si>
  <si>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</si>
  <si>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</si>
  <si>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</si>
  <si>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</si>
  <si>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</si>
  <si>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</si>
  <si>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</si>
  <si>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</si>
  <si>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</si>
  <si>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</si>
  <si>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</si>
  <si>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</si>
  <si>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</si>
  <si>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</si>
  <si>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</si>
  <si>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</si>
  <si>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</si>
  <si>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</si>
  <si>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</si>
  <si>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</si>
  <si>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</si>
  <si>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</si>
  <si>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</si>
  <si>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</si>
  <si>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</si>
  <si>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</si>
  <si>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</si>
  <si>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</si>
  <si>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</si>
  <si>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</si>
  <si>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</si>
  <si>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</si>
  <si>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</si>
  <si>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</si>
  <si>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</si>
  <si>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</si>
  <si>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</si>
  <si>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</si>
  <si>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</si>
  <si>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</si>
  <si>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</si>
  <si>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</si>
  <si>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</si>
  <si>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</si>
  <si>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</si>
  <si>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</si>
  <si>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</si>
  <si>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</si>
  <si>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</si>
  <si>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</si>
  <si>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</si>
  <si>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</si>
  <si>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</si>
  <si>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</si>
  <si>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</si>
  <si>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</si>
  <si>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</si>
  <si>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</si>
  <si>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</si>
  <si>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</si>
  <si>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</si>
  <si>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</si>
  <si>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</si>
  <si>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</si>
  <si>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</si>
  <si>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</si>
  <si>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</si>
  <si>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</si>
  <si>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</si>
  <si>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</si>
  <si>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</si>
  <si>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</si>
  <si>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</si>
  <si>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</si>
  <si>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</si>
  <si>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</si>
  <si>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</si>
  <si>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</si>
  <si>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</si>
  <si>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</si>
  <si>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</si>
  <si>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</si>
  <si>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</si>
  <si>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</si>
  <si>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</si>
  <si>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</si>
  <si>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</si>
  <si>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</si>
  <si>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</si>
  <si>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</si>
  <si>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</si>
  <si>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</si>
  <si>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</si>
  <si>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</si>
  <si>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</si>
  <si>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</si>
  <si>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</si>
  <si>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</si>
  <si>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</si>
  <si>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</si>
  <si>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</si>
  <si>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</si>
  <si>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</si>
  <si>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</si>
  <si>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</si>
  <si>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</si>
  <si>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</si>
  <si>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</si>
  <si>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</si>
  <si>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</si>
  <si>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</si>
  <si>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</si>
  <si>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</si>
  <si>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</si>
  <si>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</si>
  <si>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</si>
  <si>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</si>
  <si>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</si>
  <si>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</si>
  <si>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</si>
  <si>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</si>
  <si>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</si>
  <si>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</si>
  <si>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</si>
  <si>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</si>
  <si>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</si>
  <si>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</si>
  <si>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</si>
  <si>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</si>
  <si>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</si>
  <si>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</si>
  <si>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</si>
  <si>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</si>
  <si>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</si>
  <si>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</si>
  <si>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</si>
  <si>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</si>
  <si>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</si>
  <si>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</si>
  <si>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</si>
  <si>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</si>
  <si>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</si>
  <si>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</si>
  <si>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</si>
  <si>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</si>
  <si>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</si>
  <si>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</si>
  <si>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</si>
  <si>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</si>
  <si>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</si>
  <si>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</si>
  <si>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</si>
  <si>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</si>
  <si>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</si>
  <si>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</si>
  <si>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</si>
  <si>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</si>
  <si>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</si>
  <si>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</si>
  <si>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</si>
  <si>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</si>
  <si>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</si>
  <si>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</si>
  <si>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</si>
  <si>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</si>
  <si>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</si>
  <si>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</si>
  <si>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</si>
  <si>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</si>
  <si>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</si>
  <si>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</si>
  <si>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</si>
  <si>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</si>
  <si>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</si>
  <si>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</si>
  <si>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</si>
  <si>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</si>
  <si>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</si>
  <si>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</si>
  <si>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</si>
  <si>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</si>
  <si>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</si>
  <si>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</si>
  <si>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</si>
  <si>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</si>
  <si>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</si>
  <si>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</si>
  <si>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</si>
  <si>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</si>
  <si>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</si>
  <si>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</si>
  <si>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</si>
  <si>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</si>
  <si>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</si>
  <si>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</si>
  <si>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</si>
  <si>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</si>
  <si>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</si>
  <si>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</si>
  <si>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</si>
  <si>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</si>
  <si>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</si>
  <si>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</si>
  <si>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</si>
  <si>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</si>
  <si>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</si>
  <si>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</si>
  <si>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</si>
  <si>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</si>
  <si>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</si>
  <si>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</si>
  <si>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</si>
  <si>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</si>
  <si>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</si>
  <si>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</si>
  <si>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</si>
  <si>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</si>
  <si>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</si>
  <si>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</si>
  <si>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</si>
  <si>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</si>
  <si>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</si>
  <si>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</si>
  <si>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</si>
  <si>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</si>
  <si>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</si>
  <si>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</si>
  <si>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</si>
  <si>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</si>
  <si>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</si>
  <si>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</si>
  <si>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</si>
  <si>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</si>
  <si>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</si>
  <si>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</si>
  <si>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</si>
  <si>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</si>
  <si>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</si>
  <si>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</si>
  <si>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</si>
  <si>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</si>
  <si>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</si>
  <si>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</si>
  <si>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</si>
  <si>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</si>
  <si>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</si>
  <si>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</si>
  <si>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</si>
  <si>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</si>
  <si>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</si>
  <si>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</si>
  <si>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</si>
  <si>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</si>
  <si>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</si>
  <si>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</si>
  <si>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</si>
  <si>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</si>
  <si>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</si>
  <si>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</si>
  <si>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</si>
  <si>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</si>
  <si>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</si>
  <si>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</si>
  <si>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</si>
  <si>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</si>
  <si>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</si>
  <si>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</si>
  <si>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</si>
  <si>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</si>
  <si>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</si>
  <si>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</si>
  <si>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</si>
  <si>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</si>
  <si>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</si>
  <si>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</si>
  <si>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</si>
  <si>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</si>
  <si>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</si>
  <si>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</si>
  <si>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</si>
  <si>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</si>
  <si>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</si>
  <si>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</si>
  <si>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</si>
  <si>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</si>
  <si>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</si>
  <si>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</si>
  <si>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</si>
  <si>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</si>
  <si>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</si>
  <si>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</si>
  <si>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</si>
  <si>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</si>
  <si>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</si>
  <si>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</si>
  <si>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</si>
  <si>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</si>
  <si>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</si>
  <si>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</si>
  <si>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</si>
  <si>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</si>
  <si>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</si>
  <si>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</si>
  <si>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</si>
  <si>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</si>
  <si>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</si>
  <si>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</si>
  <si>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</si>
  <si>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</si>
  <si>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</si>
  <si>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</si>
  <si>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</si>
  <si>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</si>
  <si>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</si>
  <si>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</si>
  <si>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</si>
  <si>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</si>
  <si>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</si>
  <si>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</si>
  <si>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</si>
  <si>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</si>
  <si>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</si>
  <si>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</si>
  <si>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</si>
  <si>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</si>
  <si>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</si>
  <si>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</si>
  <si>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</si>
  <si>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</si>
  <si>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</si>
  <si>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</si>
  <si>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</si>
  <si>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</si>
  <si>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</si>
  <si>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</si>
  <si>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</si>
  <si>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</si>
  <si>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</si>
  <si>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</si>
  <si>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</si>
  <si>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</si>
  <si>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</si>
  <si>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</si>
  <si>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</si>
  <si>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</si>
  <si>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</si>
  <si>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</si>
  <si>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</si>
  <si>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</si>
  <si>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</si>
  <si>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</si>
  <si>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</si>
  <si>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</si>
  <si>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</si>
  <si>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</si>
  <si>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</si>
  <si>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</si>
  <si>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</si>
  <si>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</si>
  <si>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</si>
  <si>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</si>
  <si>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</si>
  <si>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</si>
  <si>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</si>
  <si>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</si>
  <si>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</si>
  <si>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</si>
  <si>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</si>
  <si>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</si>
  <si>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</si>
  <si>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</si>
  <si>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</si>
  <si>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</si>
  <si>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</si>
  <si>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</si>
  <si>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</si>
  <si>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</si>
  <si>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</si>
  <si>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</si>
  <si>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</si>
  <si>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</si>
  <si>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</si>
  <si>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</si>
  <si>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</si>
  <si>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</si>
  <si>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</si>
  <si>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</si>
  <si>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</si>
  <si>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</si>
  <si>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</si>
  <si>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</si>
  <si>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</si>
  <si>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</si>
  <si>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</si>
  <si>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</si>
  <si>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</si>
  <si>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</si>
  <si>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</si>
  <si>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</si>
  <si>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</si>
  <si>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</si>
  <si>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</si>
  <si>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</si>
  <si>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</si>
  <si>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</si>
  <si>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</si>
  <si>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</si>
  <si>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</si>
  <si>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</si>
  <si>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</si>
  <si>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</si>
  <si>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</si>
  <si>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</si>
  <si>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</si>
  <si>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</si>
  <si>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</si>
  <si>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</si>
  <si>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</si>
  <si>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</si>
  <si>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</si>
  <si>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</si>
  <si>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</si>
  <si>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</si>
  <si>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</si>
  <si>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</si>
  <si>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</si>
  <si>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</si>
  <si>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</si>
  <si>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</si>
  <si>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</si>
  <si>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</si>
  <si>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</si>
  <si>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</si>
  <si>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</si>
  <si>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</si>
  <si>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</si>
  <si>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</si>
  <si>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</si>
  <si>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</si>
  <si>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</si>
  <si>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</si>
  <si>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</si>
  <si>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</si>
  <si>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</si>
  <si>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</si>
  <si>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</si>
  <si>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</si>
  <si>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</si>
  <si>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</si>
  <si>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</si>
  <si>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</si>
  <si>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</si>
  <si>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</si>
  <si>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</si>
  <si>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</si>
  <si>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</si>
  <si>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</si>
  <si>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</si>
  <si>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</si>
  <si>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</si>
  <si>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</si>
  <si>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</si>
  <si>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</si>
  <si>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</si>
  <si>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</si>
  <si>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</si>
  <si>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</si>
  <si>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</si>
  <si>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</si>
  <si>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</si>
  <si>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</si>
  <si>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</si>
  <si>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</si>
  <si>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</si>
  <si>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</si>
  <si>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</si>
  <si>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</si>
  <si>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</si>
  <si>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</si>
  <si>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</si>
  <si>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</si>
  <si>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</si>
  <si>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</si>
  <si>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</si>
  <si>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</si>
  <si>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</si>
  <si>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</si>
  <si>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</si>
  <si>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</si>
  <si>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</si>
  <si>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</si>
  <si>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</si>
  <si>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</si>
  <si>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</si>
  <si>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</si>
  <si>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</si>
  <si>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</si>
  <si>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</si>
  <si>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</si>
  <si>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</si>
  <si>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</si>
  <si>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</si>
  <si>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</si>
  <si>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</si>
  <si>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</si>
  <si>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</si>
  <si>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</si>
  <si>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</si>
  <si>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</si>
  <si>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</si>
  <si>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</si>
  <si>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</si>
  <si>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</si>
  <si>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</si>
  <si>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</si>
  <si>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</si>
  <si>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</si>
  <si>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</si>
  <si>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</si>
  <si>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</si>
  <si>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</si>
  <si>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</si>
  <si>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</si>
  <si>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</si>
  <si>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</si>
  <si>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</si>
  <si>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</si>
  <si>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</si>
  <si>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</si>
  <si>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</si>
  <si>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</si>
  <si>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</si>
  <si>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</si>
  <si>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</si>
  <si>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</si>
  <si>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</si>
  <si>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</si>
  <si>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</si>
  <si>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</si>
  <si>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</si>
  <si>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</si>
  <si>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</si>
  <si>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</si>
  <si>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</si>
  <si>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</si>
  <si>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</si>
  <si>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</si>
  <si>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</si>
  <si>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</si>
  <si>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</si>
  <si>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</si>
  <si>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</si>
  <si>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</si>
  <si>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</si>
  <si>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</si>
  <si>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</si>
  <si>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</si>
  <si>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</si>
  <si>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</si>
  <si>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</si>
  <si>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</si>
  <si>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</si>
  <si>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</si>
  <si>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</si>
  <si>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</si>
  <si>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</si>
  <si>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</si>
  <si>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</si>
  <si>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</si>
  <si>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</si>
  <si>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</si>
  <si>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</si>
  <si>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</si>
  <si>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</si>
  <si>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</si>
  <si>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</si>
  <si>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</si>
  <si>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</si>
  <si>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</si>
  <si>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</si>
  <si>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</si>
  <si>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</si>
  <si>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</si>
  <si>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</si>
  <si>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</si>
  <si>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</si>
  <si>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</si>
  <si>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</si>
  <si>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</si>
  <si>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</si>
  <si>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</si>
  <si>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</si>
  <si>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</si>
  <si>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</si>
  <si>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</si>
  <si>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</si>
  <si>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</si>
  <si>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</si>
  <si>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</si>
  <si>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</si>
  <si>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</si>
  <si>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</si>
  <si>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</si>
  <si>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</si>
  <si>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</si>
  <si>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</si>
  <si>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</si>
  <si>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</si>
  <si>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</si>
  <si>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</si>
  <si>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</si>
  <si>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</si>
  <si>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</si>
  <si>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</si>
  <si>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</si>
  <si>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</si>
  <si>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</si>
  <si>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</si>
  <si>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</si>
  <si>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</si>
  <si>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</si>
  <si>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</si>
  <si>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</si>
  <si>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</si>
  <si>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</si>
  <si>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</si>
  <si>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</si>
  <si>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</si>
  <si>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</si>
  <si>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</si>
  <si>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</si>
  <si>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</si>
  <si>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</si>
  <si>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</si>
  <si>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</si>
  <si>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</si>
  <si>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</si>
  <si>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</si>
  <si>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</si>
  <si>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</si>
  <si>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</si>
  <si>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</si>
  <si>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</si>
  <si>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</si>
  <si>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</si>
  <si>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</si>
  <si>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</si>
  <si>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</si>
  <si>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</si>
  <si>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</si>
  <si>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</si>
  <si>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</si>
  <si>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</si>
  <si>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</si>
  <si>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</si>
  <si>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</si>
  <si>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</si>
  <si>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</si>
  <si>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</si>
  <si>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</si>
  <si>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</si>
  <si>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</si>
  <si>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</si>
  <si>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</si>
  <si>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</si>
  <si>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</si>
  <si>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</si>
  <si>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</si>
  <si>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</si>
  <si>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</si>
  <si>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</si>
  <si>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</si>
  <si>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</si>
  <si>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</si>
  <si>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</si>
  <si>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</si>
  <si>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</si>
  <si>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</si>
  <si>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</si>
  <si>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</si>
  <si>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</si>
  <si>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</si>
  <si>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</si>
  <si>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</si>
  <si>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</si>
  <si>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</si>
  <si>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</si>
  <si>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</si>
  <si>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</si>
  <si>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</si>
  <si>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</si>
  <si>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</si>
  <si>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</si>
  <si>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</si>
  <si>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</si>
  <si>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</si>
  <si>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</si>
  <si>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</si>
  <si>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</si>
  <si>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</si>
  <si>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</si>
  <si>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</si>
  <si>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</si>
  <si>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</si>
  <si>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</si>
  <si>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</si>
  <si>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</si>
  <si>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</si>
  <si>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</si>
  <si>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</si>
  <si>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</si>
  <si>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</si>
  <si>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</si>
  <si>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</si>
  <si>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</si>
  <si>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</si>
  <si>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</si>
  <si>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</si>
  <si>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</si>
  <si>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</si>
  <si>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</si>
  <si>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</si>
  <si>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</si>
  <si>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</si>
  <si>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</si>
  <si>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</si>
  <si>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</si>
  <si>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</si>
  <si>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</si>
  <si>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</si>
  <si>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</si>
  <si>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</si>
  <si>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</si>
  <si>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</si>
  <si>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</si>
  <si>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</si>
  <si>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</si>
  <si>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</si>
  <si>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</si>
  <si>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</si>
  <si>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</si>
  <si>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</si>
  <si>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</si>
  <si>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</si>
  <si>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</si>
  <si>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</si>
  <si>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</si>
  <si>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</si>
  <si>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</si>
  <si>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</si>
  <si>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</si>
  <si>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</si>
  <si>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</si>
  <si>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</si>
  <si>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</si>
  <si>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</si>
  <si>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</si>
  <si>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</si>
  <si>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</si>
  <si>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</si>
  <si>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</si>
  <si>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</si>
  <si>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</si>
  <si>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</si>
  <si>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</si>
  <si>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</si>
  <si>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</si>
  <si>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</si>
  <si>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</si>
  <si>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</si>
  <si>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</si>
  <si>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</si>
  <si>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</si>
  <si>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</si>
  <si>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</si>
  <si>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</si>
  <si>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</si>
  <si>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</si>
  <si>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</si>
  <si>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</si>
  <si>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</si>
  <si>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</si>
  <si>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</si>
  <si>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</si>
  <si>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</si>
  <si>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</si>
  <si>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</si>
  <si>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</si>
  <si>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</si>
  <si>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</si>
  <si>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</si>
  <si>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</si>
  <si>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</si>
  <si>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</si>
  <si>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</si>
  <si>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</si>
  <si>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</si>
  <si>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</si>
  <si>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</si>
  <si>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</si>
  <si>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</si>
  <si>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</si>
  <si>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</si>
  <si>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</si>
  <si>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</si>
  <si>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</si>
  <si>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</si>
  <si>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</si>
  <si>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</si>
  <si>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</si>
  <si>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</si>
  <si>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</si>
  <si>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</si>
  <si>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</si>
  <si>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</si>
  <si>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</si>
  <si>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</si>
  <si>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</si>
  <si>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</si>
  <si>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</si>
  <si>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</si>
  <si>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</si>
  <si>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</si>
  <si>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</si>
  <si>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</si>
  <si>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</si>
  <si>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</si>
  <si>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</si>
  <si>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</si>
  <si>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</si>
  <si>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</si>
  <si>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</si>
  <si>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</si>
  <si>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</si>
  <si>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</si>
  <si>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</si>
  <si>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</si>
  <si>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</si>
  <si>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</si>
  <si>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</si>
  <si>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</si>
  <si>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</si>
  <si>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</si>
  <si>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</si>
  <si>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</si>
  <si>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</si>
  <si>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</si>
  <si>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</si>
  <si>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</si>
  <si>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</si>
  <si>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</si>
  <si>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</si>
  <si>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</si>
  <si>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</si>
  <si>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</si>
  <si>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</si>
  <si>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</si>
  <si>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</si>
  <si>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</si>
  <si>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</si>
  <si>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</si>
  <si>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</si>
  <si>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</si>
  <si>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</si>
  <si>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</si>
  <si>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</si>
  <si>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</si>
  <si>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</si>
  <si>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</si>
  <si>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</si>
  <si>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</si>
  <si>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</si>
  <si>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</si>
  <si>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</si>
  <si>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</si>
  <si>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</si>
  <si>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</si>
  <si>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</si>
  <si>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</si>
  <si>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</si>
  <si>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</si>
  <si>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</si>
  <si>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</si>
  <si>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</si>
  <si>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</si>
  <si>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</si>
  <si>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</si>
  <si>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</si>
  <si>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</si>
  <si>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</si>
  <si>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</si>
  <si>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</si>
  <si>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</si>
  <si>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</si>
  <si>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</si>
  <si>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</si>
  <si>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</si>
  <si>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</si>
  <si>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</si>
  <si>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</si>
  <si>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</si>
  <si>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</si>
  <si>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</si>
  <si>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</si>
  <si>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</si>
  <si>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</si>
  <si>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</si>
  <si>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</si>
  <si>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</si>
  <si>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</si>
  <si>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</si>
  <si>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</si>
  <si>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</si>
  <si>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</si>
  <si>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</si>
  <si>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</si>
  <si>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</si>
  <si>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</si>
  <si>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</si>
  <si>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</si>
  <si>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</si>
  <si>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</si>
  <si>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</si>
  <si>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</si>
  <si>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</si>
  <si>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</si>
  <si>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</si>
  <si>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</si>
  <si>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</si>
  <si>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</si>
  <si>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</si>
  <si>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</si>
  <si>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</si>
  <si>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</si>
  <si>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</si>
  <si>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</si>
  <si>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</si>
  <si>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</si>
  <si>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</si>
  <si>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</si>
  <si>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</si>
  <si>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</si>
  <si>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</si>
  <si>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</si>
  <si>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</si>
  <si>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</si>
  <si>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</si>
  <si>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</si>
  <si>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</si>
  <si>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</si>
  <si>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</si>
  <si>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</si>
  <si>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</si>
  <si>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</si>
  <si>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</si>
  <si>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</si>
  <si>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</si>
  <si>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</si>
  <si>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</si>
  <si>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</si>
  <si>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</si>
  <si>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</si>
  <si>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</si>
  <si>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</si>
  <si>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</si>
  <si>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</si>
  <si>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</si>
  <si>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</si>
  <si>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</si>
  <si>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</si>
  <si>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</si>
  <si>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</si>
  <si>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</si>
  <si>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</si>
  <si>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</si>
  <si>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</si>
  <si>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</si>
  <si>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</si>
  <si>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</si>
  <si>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</si>
  <si>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</si>
  <si>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</si>
  <si>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</si>
  <si>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</si>
  <si>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</si>
  <si>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</si>
  <si>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</si>
  <si>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</si>
  <si>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</si>
  <si>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</si>
  <si>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</si>
  <si>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</si>
  <si>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</si>
  <si>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</si>
  <si>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</si>
  <si>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</si>
  <si>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</si>
  <si>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</si>
  <si>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</si>
  <si>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</si>
  <si>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</si>
  <si>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</si>
  <si>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</si>
  <si>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</si>
  <si>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</si>
  <si>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</si>
  <si>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</si>
  <si>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</si>
  <si>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</si>
  <si>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</si>
  <si>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</si>
  <si>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</si>
  <si>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</si>
  <si>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</si>
  <si>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</si>
  <si>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</si>
  <si>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</si>
  <si>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</si>
  <si>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</si>
  <si>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</si>
  <si>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</si>
  <si>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</si>
  <si>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</si>
  <si>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</si>
  <si>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</si>
  <si>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</si>
  <si>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</si>
  <si>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</si>
  <si>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</si>
  <si>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</si>
  <si>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</si>
  <si>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</si>
  <si>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</si>
  <si>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</si>
  <si>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</si>
  <si>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</si>
  <si>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</si>
  <si>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</si>
  <si>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</si>
  <si>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</si>
  <si>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</si>
  <si>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</si>
  <si>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</si>
  <si>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</si>
  <si>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</si>
  <si>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</si>
  <si>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</si>
  <si>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</si>
  <si>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</si>
  <si>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</si>
  <si>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</si>
  <si>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</si>
  <si>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</si>
  <si>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</si>
  <si>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</si>
  <si>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</si>
  <si>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</si>
  <si>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</si>
  <si>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</si>
  <si>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</si>
  <si>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</si>
  <si>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</si>
  <si>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</si>
  <si>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</si>
  <si>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</si>
  <si>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</si>
  <si>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</si>
  <si>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</si>
  <si>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</si>
  <si>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</si>
  <si>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</si>
  <si>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</si>
  <si>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</si>
  <si>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</si>
  <si>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</si>
  <si>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</si>
  <si>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</si>
  <si>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</si>
  <si>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</si>
  <si>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</si>
  <si>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</si>
  <si>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</si>
  <si>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</si>
  <si>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</si>
  <si>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</si>
  <si>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</si>
  <si>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</si>
  <si>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</si>
  <si>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</si>
  <si>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</si>
  <si>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</si>
  <si>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</si>
  <si>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</si>
  <si>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</si>
  <si>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</si>
  <si>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</si>
  <si>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</si>
  <si>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</si>
  <si>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</si>
  <si>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</si>
  <si>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</si>
  <si>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</si>
  <si>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</si>
  <si>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</si>
  <si>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</si>
  <si>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</si>
  <si>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</si>
  <si>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</si>
  <si>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</si>
  <si>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</si>
  <si>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</si>
  <si>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</si>
  <si>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</si>
  <si>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</si>
  <si>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</si>
  <si>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</si>
  <si>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</si>
  <si>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</si>
  <si>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</si>
  <si>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</si>
  <si>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</si>
  <si>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</si>
  <si>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</si>
  <si>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</si>
  <si>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</si>
  <si>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</si>
  <si>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</si>
  <si>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</si>
  <si>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</si>
  <si>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</si>
  <si>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</si>
  <si>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</si>
  <si>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</si>
  <si>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</si>
  <si>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</si>
  <si>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</si>
  <si>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</si>
  <si>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</si>
  <si>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</si>
  <si>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</si>
  <si>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</si>
  <si>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</si>
  <si>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</si>
  <si>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</si>
  <si>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</si>
  <si>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</si>
  <si>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</si>
  <si>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</si>
  <si>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</si>
  <si>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</si>
  <si>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</si>
  <si>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</si>
  <si>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</si>
  <si>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</si>
  <si>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</si>
  <si>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</si>
  <si>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</si>
  <si>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</si>
  <si>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</si>
  <si>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</si>
  <si>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</si>
  <si>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</si>
  <si>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</si>
  <si>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</si>
  <si>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</si>
  <si>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</si>
  <si>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</si>
  <si>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</si>
  <si>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</si>
  <si>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</si>
  <si>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</si>
  <si>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</si>
  <si>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</si>
  <si>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</si>
  <si>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</si>
  <si>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</si>
  <si>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</si>
  <si>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</si>
  <si>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</si>
  <si>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</si>
  <si>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</si>
  <si>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</si>
  <si>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</si>
  <si>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</si>
  <si>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</si>
  <si>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</si>
  <si>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</si>
  <si>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</si>
  <si>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</si>
  <si>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</si>
  <si>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</si>
  <si>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</si>
  <si>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</si>
  <si>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</si>
  <si>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</si>
  <si>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</si>
  <si>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</si>
  <si>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</si>
  <si>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</si>
  <si>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</si>
  <si>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</si>
  <si>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</si>
  <si>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</si>
  <si>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</si>
  <si>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</si>
  <si>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</si>
  <si>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</si>
  <si>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</si>
  <si>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</si>
  <si>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</si>
  <si>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</si>
  <si>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</si>
  <si>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</si>
  <si>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</si>
  <si>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</si>
  <si>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</si>
  <si>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</si>
  <si>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</si>
  <si>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</si>
  <si>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</si>
  <si>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</si>
  <si>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</si>
  <si>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</si>
  <si>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</si>
  <si>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</si>
  <si>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</si>
  <si>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</si>
  <si>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</si>
  <si>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</si>
  <si>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</si>
  <si>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</si>
  <si>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</si>
  <si>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</si>
  <si>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</si>
  <si>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</si>
  <si>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</si>
  <si>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</si>
  <si>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</si>
  <si>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</si>
  <si>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</si>
  <si>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</si>
  <si>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</si>
  <si>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</si>
  <si>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</si>
  <si>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</si>
  <si>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</si>
  <si>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</si>
  <si>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</si>
  <si>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</si>
  <si>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</si>
  <si>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</si>
  <si>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</si>
  <si>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</si>
  <si>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</si>
  <si>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</si>
  <si>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</si>
  <si>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</si>
  <si>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</si>
  <si>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</si>
  <si>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</si>
  <si>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</si>
  <si>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</si>
  <si>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</si>
  <si>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</si>
  <si>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</si>
  <si>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</si>
  <si>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</si>
  <si>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</si>
  <si>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</si>
  <si>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</si>
  <si>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</si>
  <si>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</si>
  <si>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</si>
  <si>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</si>
  <si>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</si>
  <si>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</si>
  <si>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</si>
  <si>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</si>
  <si>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</si>
  <si>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</si>
  <si>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</si>
  <si>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</si>
  <si>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</si>
  <si>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</si>
  <si>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</si>
  <si>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</si>
  <si>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</si>
  <si>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</si>
  <si>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</si>
  <si>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</si>
  <si>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</si>
  <si>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</si>
  <si>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</si>
  <si>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</si>
  <si>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</si>
  <si>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</si>
  <si>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</si>
  <si>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</si>
  <si>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</si>
  <si>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</si>
  <si>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</si>
  <si>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</si>
  <si>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</si>
  <si>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</si>
  <si>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</si>
  <si>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</si>
  <si>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</si>
  <si>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</si>
  <si>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</si>
  <si>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</si>
  <si>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</si>
  <si>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</si>
  <si>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</si>
  <si>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</si>
  <si>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</si>
  <si>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</si>
  <si>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</si>
  <si>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</si>
  <si>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</si>
  <si>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</si>
  <si>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</si>
  <si>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</si>
  <si>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</si>
  <si>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</si>
  <si>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</si>
  <si>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</si>
  <si>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</si>
  <si>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</si>
  <si>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</si>
  <si>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</si>
  <si>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</si>
  <si>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</si>
  <si>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</si>
  <si>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</si>
  <si>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</si>
  <si>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</si>
  <si>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</si>
  <si>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</si>
  <si>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</si>
  <si>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</si>
  <si>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</si>
  <si>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</si>
  <si>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</si>
  <si>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</si>
  <si>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</si>
  <si>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</si>
  <si>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</si>
  <si>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</si>
  <si>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</si>
  <si>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</si>
  <si>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</si>
  <si>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</si>
  <si>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</si>
  <si>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</si>
  <si>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</si>
  <si>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</si>
  <si>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</si>
  <si>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</si>
  <si>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</si>
  <si>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</si>
  <si>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</si>
  <si>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</si>
  <si>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</si>
  <si>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</si>
  <si>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</si>
  <si>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</si>
  <si>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</si>
  <si>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</si>
  <si>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</si>
  <si>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</si>
  <si>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</si>
  <si>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</si>
  <si>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</si>
  <si>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</si>
  <si>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</si>
  <si>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</si>
  <si>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</si>
  <si>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</si>
  <si>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</si>
  <si>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</si>
  <si>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</si>
  <si>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</si>
  <si>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</si>
  <si>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</si>
  <si>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</si>
  <si>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</si>
  <si>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</si>
  <si>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</si>
  <si>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</si>
  <si>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</si>
  <si>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</si>
  <si>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</si>
  <si>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</si>
  <si>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</si>
  <si>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</si>
  <si>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</si>
  <si>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</si>
  <si>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</si>
  <si>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</si>
  <si>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</si>
  <si>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</si>
  <si>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</si>
  <si>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</si>
  <si>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</si>
  <si>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</si>
  <si>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</si>
  <si>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</si>
  <si>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</si>
  <si>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</si>
  <si>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</si>
  <si>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</si>
  <si>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</si>
  <si>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</si>
  <si>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</si>
  <si>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</si>
  <si>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</si>
  <si>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</si>
  <si>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</si>
  <si>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</si>
  <si>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</si>
  <si>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</si>
  <si>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</si>
  <si>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</si>
  <si>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</si>
  <si>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</si>
  <si>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</si>
  <si>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</si>
  <si>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</si>
  <si>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</si>
  <si>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</si>
  <si>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</si>
  <si>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</si>
  <si>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</si>
  <si>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</si>
  <si>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</si>
  <si>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</si>
  <si>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</si>
  <si>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</si>
  <si>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</si>
  <si>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</si>
  <si>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</si>
  <si>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</si>
  <si>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</si>
  <si>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</si>
  <si>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</si>
  <si>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</si>
  <si>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</si>
  <si>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</si>
  <si>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</si>
  <si>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</si>
  <si>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</si>
  <si>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</si>
  <si>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</si>
  <si>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</si>
  <si>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</si>
  <si>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</si>
  <si>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</si>
  <si>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</si>
  <si>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</si>
  <si>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</si>
  <si>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</si>
  <si>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</si>
  <si>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</si>
  <si>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</si>
  <si>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</si>
  <si>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</si>
  <si>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</si>
  <si>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</si>
  <si>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</si>
  <si>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</si>
  <si>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</si>
  <si>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</si>
  <si>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</si>
  <si>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</si>
  <si>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</si>
  <si>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</si>
  <si>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</si>
  <si>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</si>
  <si>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</si>
  <si>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</si>
  <si>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</si>
  <si>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</si>
  <si>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</si>
  <si>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</si>
  <si>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</si>
  <si>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</si>
  <si>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</si>
  <si>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</si>
  <si>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</si>
  <si>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</si>
  <si>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</si>
  <si>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</si>
  <si>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</si>
  <si>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</si>
  <si>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</si>
  <si>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</si>
  <si>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</si>
  <si>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</si>
  <si>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</si>
  <si>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</si>
  <si>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</si>
  <si>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</si>
  <si>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</si>
  <si>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</si>
  <si>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</si>
  <si>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</si>
  <si>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</si>
  <si>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</si>
  <si>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</si>
  <si>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</si>
  <si>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</si>
  <si>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</si>
  <si>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</si>
  <si>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</si>
  <si>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</si>
  <si>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</si>
  <si>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</si>
  <si>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</si>
  <si>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</si>
  <si>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</si>
  <si>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</si>
  <si>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</si>
  <si>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</si>
  <si>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</si>
  <si>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</si>
  <si>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</si>
  <si>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</si>
  <si>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</si>
  <si>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</si>
  <si>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</si>
  <si>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</si>
  <si>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</si>
  <si>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</si>
  <si>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</si>
  <si>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</si>
  <si>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</si>
  <si>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</si>
  <si>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</si>
  <si>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</si>
  <si>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</si>
  <si>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</si>
  <si>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</si>
  <si>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</si>
  <si>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</si>
  <si>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</si>
  <si>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</si>
  <si>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</si>
  <si>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</si>
  <si>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</si>
  <si>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</si>
  <si>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</si>
  <si>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</si>
  <si>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</si>
  <si>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</si>
  <si>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</si>
  <si>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</si>
  <si>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</si>
  <si>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</si>
  <si>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</si>
  <si>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</si>
  <si>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</si>
  <si>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</si>
  <si>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</si>
  <si>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</si>
  <si>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</si>
  <si>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</si>
  <si>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</si>
  <si>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</si>
  <si>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</si>
  <si>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</si>
  <si>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</si>
  <si>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</si>
  <si>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</si>
  <si>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</si>
  <si>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</si>
  <si>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</si>
  <si>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</si>
  <si>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</si>
  <si>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</si>
  <si>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</si>
  <si>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</si>
  <si>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</si>
  <si>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</si>
  <si>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</si>
  <si>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</si>
  <si>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</si>
  <si>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</si>
  <si>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</si>
  <si>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</si>
  <si>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</si>
  <si>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</si>
  <si>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</si>
  <si>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</si>
  <si>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</si>
  <si>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</si>
  <si>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</si>
  <si>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</si>
  <si>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</si>
  <si>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</si>
  <si>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</si>
  <si>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</si>
  <si>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</si>
  <si>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</si>
  <si>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</si>
  <si>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</si>
  <si>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</si>
  <si>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</si>
  <si>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</si>
  <si>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</si>
  <si>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</si>
  <si>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</si>
  <si>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</si>
  <si>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</si>
  <si>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</si>
  <si>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</si>
  <si>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</si>
  <si>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</si>
  <si>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</si>
  <si>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</si>
  <si>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</si>
  <si>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</si>
  <si>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</si>
  <si>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</si>
  <si>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</si>
  <si>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</si>
  <si>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</si>
  <si>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</si>
  <si>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</si>
  <si>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</si>
  <si>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</si>
  <si>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</si>
  <si>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</si>
  <si>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</si>
  <si>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</si>
  <si>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</si>
  <si>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</si>
  <si>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</si>
  <si>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</si>
  <si>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</si>
  <si>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</si>
  <si>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</si>
  <si>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</si>
  <si>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</si>
  <si>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</si>
  <si>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</si>
  <si>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</si>
  <si>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</si>
  <si>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</si>
  <si>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</si>
  <si>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</si>
  <si>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</si>
  <si>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</si>
  <si>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</si>
  <si>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</si>
  <si>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</si>
  <si>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</si>
  <si>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</si>
  <si>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</si>
  <si>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</si>
  <si>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</si>
  <si>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</si>
  <si>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</si>
  <si>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</si>
  <si>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</si>
  <si>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</si>
  <si>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</si>
  <si>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</si>
  <si>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</si>
  <si>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</si>
  <si>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</si>
  <si>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</si>
  <si>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</si>
  <si>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</si>
  <si>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</si>
  <si>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</si>
  <si>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</si>
  <si>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</si>
  <si>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</si>
  <si>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</si>
  <si>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</si>
  <si>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</si>
  <si>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</si>
  <si>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</si>
  <si>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</si>
  <si>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</si>
  <si>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</si>
  <si>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</si>
  <si>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</si>
  <si>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</si>
  <si>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</si>
  <si>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</si>
  <si>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</si>
  <si>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</si>
  <si>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</si>
  <si>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</si>
  <si>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</si>
  <si>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</si>
  <si>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</si>
  <si>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</si>
  <si>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</si>
  <si>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</si>
  <si>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</si>
  <si>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</si>
  <si>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</si>
  <si>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</si>
  <si>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</si>
  <si>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</si>
  <si>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</si>
  <si>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</si>
  <si>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</si>
  <si>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</si>
  <si>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</si>
  <si>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</si>
  <si>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</si>
  <si>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</si>
  <si>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</si>
  <si>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</si>
  <si>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</si>
  <si>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</si>
  <si>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</si>
  <si>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</si>
  <si>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</si>
  <si>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</si>
  <si>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</si>
  <si>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</si>
  <si>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</si>
  <si>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</si>
  <si>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</si>
  <si>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</si>
  <si>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</si>
  <si>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</si>
  <si>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</si>
  <si>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</si>
  <si>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</si>
  <si>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</si>
  <si>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</si>
  <si>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</si>
  <si>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</si>
  <si>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</si>
  <si>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</si>
  <si>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</si>
  <si>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</si>
  <si>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</si>
  <si>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</si>
  <si>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</si>
  <si>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</si>
  <si>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</si>
  <si>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</si>
  <si>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</si>
  <si>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</si>
  <si>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</si>
  <si>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</si>
  <si>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</si>
  <si>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</si>
  <si>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</si>
  <si>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</si>
  <si>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</si>
  <si>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</si>
  <si>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</si>
  <si>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</si>
  <si>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</si>
  <si>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</si>
  <si>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</si>
  <si>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</si>
  <si>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</si>
  <si>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</si>
  <si>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</si>
  <si>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</si>
  <si>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</si>
  <si>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</si>
  <si>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</si>
  <si>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</si>
  <si>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</si>
  <si>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</si>
  <si>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</si>
  <si>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</si>
  <si>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</si>
  <si>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</si>
  <si>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</si>
  <si>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</si>
  <si>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</si>
  <si>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</si>
  <si>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</si>
  <si>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</si>
  <si>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</si>
  <si>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</si>
  <si>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</si>
  <si>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</si>
  <si>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</si>
  <si>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</si>
  <si>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</si>
  <si>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</si>
  <si>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</si>
  <si>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</si>
  <si>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</si>
  <si>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</si>
  <si>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</si>
  <si>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</si>
  <si>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</si>
  <si>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</si>
  <si>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</si>
  <si>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</si>
  <si>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</si>
  <si>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</si>
  <si>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</si>
  <si>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</si>
  <si>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</si>
  <si>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</si>
  <si>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</si>
  <si>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</si>
  <si>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</si>
  <si>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</si>
  <si>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</si>
  <si>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</si>
  <si>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</si>
  <si>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</si>
  <si>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</si>
  <si>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</si>
  <si>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</si>
  <si>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</si>
  <si>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</si>
  <si>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</si>
  <si>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</si>
  <si>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</si>
  <si>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</si>
  <si>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</si>
  <si>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</si>
  <si>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</si>
  <si>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</si>
  <si>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</si>
  <si>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</si>
  <si>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</si>
  <si>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</si>
  <si>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</si>
  <si>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</si>
  <si>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</si>
  <si>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</si>
  <si>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</si>
  <si>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</si>
  <si>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</si>
  <si>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</si>
  <si>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</si>
  <si>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</si>
  <si>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</si>
  <si>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</si>
  <si>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</si>
  <si>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</si>
  <si>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</si>
  <si>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</si>
  <si>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</si>
  <si>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</si>
  <si>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</si>
  <si>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</si>
  <si>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</si>
  <si>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</si>
  <si>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</si>
  <si>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</si>
  <si>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</si>
  <si>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</si>
  <si>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</si>
  <si>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</si>
  <si>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</si>
  <si>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</si>
  <si>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</si>
  <si>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</si>
  <si>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</si>
  <si>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</si>
  <si>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</si>
  <si>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</si>
  <si>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</si>
  <si>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</si>
  <si>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</si>
  <si>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</si>
  <si>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</si>
  <si>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</si>
  <si>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</si>
  <si>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</si>
  <si>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</si>
  <si>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</si>
  <si>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</si>
  <si>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</si>
  <si>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</si>
  <si>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</si>
  <si>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</si>
  <si>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</si>
  <si>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</si>
  <si>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</si>
  <si>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</si>
  <si>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</si>
  <si>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</si>
  <si>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</si>
  <si>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</si>
  <si>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</si>
  <si>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</si>
  <si>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</si>
  <si>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</si>
  <si>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</si>
  <si>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</si>
  <si>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</si>
  <si>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</si>
  <si>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</si>
  <si>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</si>
  <si>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</si>
  <si>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</si>
  <si>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</si>
  <si>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</si>
  <si>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</si>
  <si>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</si>
  <si>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</si>
  <si>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</si>
  <si>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</si>
  <si>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</si>
  <si>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</si>
  <si>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</si>
  <si>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</si>
  <si>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</si>
  <si>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</si>
  <si>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</si>
  <si>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</si>
  <si>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</si>
  <si>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</si>
  <si>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</si>
  <si>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</si>
  <si>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</si>
  <si>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</si>
  <si>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</si>
  <si>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</si>
  <si>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</si>
  <si>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</si>
  <si>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</si>
  <si>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</si>
  <si>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</si>
  <si>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</si>
  <si>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</si>
  <si>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</si>
  <si>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</si>
  <si>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</si>
  <si>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</si>
  <si>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</si>
  <si>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</si>
  <si>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</si>
  <si>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</si>
  <si>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</si>
  <si>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</si>
  <si>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</si>
  <si>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</si>
  <si>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</si>
  <si>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</si>
  <si>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</si>
  <si>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</si>
  <si>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</si>
  <si>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</si>
  <si>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</si>
  <si>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</si>
  <si>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</si>
  <si>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</si>
  <si>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</si>
  <si>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</si>
  <si>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</si>
  <si>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</si>
  <si>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</si>
  <si>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</si>
  <si>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</si>
  <si>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</si>
  <si>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</si>
  <si>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</si>
  <si>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</si>
  <si>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</si>
  <si>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</si>
  <si>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</si>
  <si>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</si>
  <si>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</si>
  <si>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</si>
  <si>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</si>
  <si>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</si>
  <si>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</si>
  <si>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</si>
  <si>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</si>
  <si>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</si>
  <si>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</si>
  <si>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</si>
  <si>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</si>
  <si>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</si>
  <si>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</si>
  <si>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</si>
  <si>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</si>
  <si>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</si>
  <si>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</si>
  <si>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</si>
  <si>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</si>
  <si>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</si>
  <si>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</si>
  <si>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</si>
  <si>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</si>
  <si>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</si>
  <si>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</si>
  <si>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</si>
  <si>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</si>
  <si>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</si>
  <si>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</si>
  <si>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</si>
  <si>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</si>
  <si>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</si>
  <si>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</si>
  <si>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</si>
  <si>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</si>
  <si>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</si>
  <si>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</si>
  <si>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</si>
  <si>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</si>
  <si>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</si>
  <si>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</si>
  <si>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</si>
  <si>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</si>
  <si>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</si>
  <si>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</si>
  <si>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</si>
  <si>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</si>
  <si>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</si>
  <si>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</si>
  <si>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</si>
  <si>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</si>
  <si>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</si>
  <si>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</si>
  <si>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</si>
  <si>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</si>
  <si>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</si>
  <si>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</si>
  <si>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</si>
  <si>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</si>
  <si>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</si>
  <si>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</si>
  <si>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</si>
  <si>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</si>
  <si>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</si>
  <si>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</si>
  <si>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</si>
  <si>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</si>
  <si>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</si>
  <si>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</si>
  <si>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</si>
  <si>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</si>
  <si>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</si>
  <si>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</si>
  <si>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</si>
  <si>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</si>
  <si>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</si>
  <si>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</si>
  <si>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</si>
  <si>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</si>
  <si>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</si>
  <si>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</si>
  <si>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</si>
  <si>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</si>
  <si>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</si>
  <si>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</si>
  <si>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</si>
  <si>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</si>
  <si>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</si>
  <si>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</si>
  <si>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</si>
  <si>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</si>
  <si>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</si>
  <si>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</si>
  <si>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</si>
  <si>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</si>
  <si>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</si>
  <si>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</si>
  <si>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</si>
  <si>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</si>
  <si>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</si>
  <si>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</si>
  <si>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</si>
  <si>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</si>
  <si>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</si>
  <si>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</si>
  <si>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</si>
  <si>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</si>
  <si>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</si>
  <si>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</si>
  <si>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</si>
  <si>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</si>
  <si>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</si>
  <si>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</si>
  <si>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</si>
  <si>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</si>
  <si>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</si>
  <si>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</si>
  <si>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</si>
  <si>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</si>
  <si>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</si>
  <si>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</si>
  <si>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</si>
  <si>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</si>
  <si>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</si>
  <si>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</si>
  <si>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</si>
  <si>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</si>
  <si>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</si>
  <si>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</si>
  <si>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</si>
  <si>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</si>
  <si>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</si>
  <si>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</si>
  <si>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</si>
  <si>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</si>
  <si>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</si>
  <si>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</si>
  <si>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</si>
  <si>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</si>
  <si>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</si>
  <si>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</si>
  <si>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</si>
  <si>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</si>
  <si>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</si>
  <si>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</si>
  <si>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</si>
  <si>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</si>
  <si>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</si>
  <si>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</si>
  <si>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</si>
  <si>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</si>
  <si>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</si>
  <si>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</si>
  <si>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</si>
  <si>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</si>
  <si>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</si>
  <si>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</si>
  <si>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</si>
  <si>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</si>
  <si>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</si>
  <si>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</si>
  <si>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</si>
  <si>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</si>
  <si>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</si>
  <si>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</si>
  <si>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</si>
  <si>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</si>
  <si>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</si>
  <si>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</si>
  <si>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</si>
  <si>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</si>
  <si>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</si>
  <si>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</si>
  <si>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</si>
  <si>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</si>
  <si>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</si>
  <si>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</si>
  <si>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</si>
  <si>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</si>
  <si>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</si>
  <si>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</si>
  <si>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</si>
  <si>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</si>
  <si>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</si>
  <si>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</si>
  <si>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</si>
  <si>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</si>
  <si>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</si>
  <si>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</si>
  <si>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</si>
  <si>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</si>
  <si>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</si>
  <si>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</si>
  <si>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</si>
  <si>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</si>
  <si>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</si>
  <si>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</si>
  <si>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</si>
  <si>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</si>
  <si>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</si>
  <si>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</si>
  <si>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</si>
  <si>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</si>
  <si>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</si>
  <si>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</si>
  <si>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</si>
  <si>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</si>
  <si>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</si>
  <si>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</si>
  <si>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</si>
  <si>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</si>
  <si>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</si>
  <si>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</si>
  <si>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</si>
  <si>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</si>
  <si>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</si>
  <si>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</si>
  <si>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</si>
  <si>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</si>
  <si>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</si>
  <si>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</si>
  <si>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</si>
  <si>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</si>
  <si>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</si>
  <si>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</si>
  <si>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</si>
  <si>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</si>
  <si>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</si>
  <si>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</si>
  <si>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</si>
  <si>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</si>
  <si>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</si>
  <si>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</si>
  <si>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</si>
  <si>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</si>
  <si>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</si>
  <si>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</si>
  <si>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</si>
  <si>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</si>
  <si>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</si>
  <si>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</si>
  <si>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</si>
  <si>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</si>
  <si>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</si>
  <si>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</si>
  <si>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</si>
  <si>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</si>
  <si>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</si>
  <si>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</si>
  <si>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</si>
  <si>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</si>
  <si>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</si>
  <si>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</si>
  <si>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</si>
  <si>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</si>
  <si>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</si>
  <si>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</si>
  <si>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</si>
  <si>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</si>
  <si>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</si>
  <si>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</si>
  <si>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</si>
  <si>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</si>
  <si>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</si>
  <si>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</si>
  <si>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</si>
  <si>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</si>
  <si>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</si>
  <si>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</si>
  <si>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</si>
  <si>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</si>
  <si>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</si>
  <si>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</si>
  <si>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</si>
  <si>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</si>
  <si>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</si>
  <si>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</si>
  <si>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</si>
  <si>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</si>
  <si>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</si>
  <si>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</si>
  <si>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</si>
  <si>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</si>
  <si>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</si>
  <si>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</si>
  <si>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</si>
  <si>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</si>
  <si>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</si>
  <si>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</si>
  <si>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</si>
  <si>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</si>
  <si>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</si>
  <si>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</si>
  <si>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</si>
  <si>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</si>
  <si>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</si>
  <si>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</si>
  <si>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</si>
  <si>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</si>
  <si>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</si>
  <si>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</si>
  <si>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</si>
  <si>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</si>
  <si>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</si>
  <si>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</si>
  <si>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</si>
  <si>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</si>
  <si>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</si>
  <si>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</si>
  <si>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</si>
  <si>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</si>
  <si>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</si>
  <si>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</si>
  <si>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</si>
  <si>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</si>
  <si>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</si>
  <si>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</si>
  <si>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</si>
  <si>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</si>
  <si>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</si>
  <si>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</si>
  <si>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</si>
  <si>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</si>
  <si>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</si>
  <si>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</si>
  <si>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</si>
  <si>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</si>
  <si>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</si>
  <si>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</si>
  <si>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</si>
  <si>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</si>
  <si>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</si>
  <si>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</si>
  <si>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</si>
  <si>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</si>
  <si>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</si>
  <si>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</si>
  <si>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</si>
  <si>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</si>
  <si>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</si>
  <si>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</si>
  <si>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</si>
  <si>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</si>
  <si>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</si>
  <si>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</si>
  <si>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</si>
  <si>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</si>
  <si>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</si>
  <si>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</si>
  <si>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</si>
  <si>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</si>
  <si>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</si>
  <si>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</si>
  <si>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</si>
  <si>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</si>
  <si>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</si>
  <si>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</si>
  <si>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</si>
  <si>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</si>
  <si>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</si>
  <si>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</si>
  <si>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</si>
  <si>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</si>
  <si>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</si>
  <si>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</si>
  <si>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</si>
  <si>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</si>
  <si>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</si>
  <si>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</si>
  <si>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</si>
  <si>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</si>
  <si>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</si>
  <si>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</si>
  <si>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</si>
  <si>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</si>
  <si>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</si>
  <si>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</si>
  <si>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</si>
  <si>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</si>
  <si>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</si>
  <si>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</si>
  <si>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</si>
  <si>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</si>
  <si>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</si>
  <si>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</si>
  <si>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</si>
  <si>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</si>
  <si>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</si>
  <si>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</si>
  <si>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</si>
  <si>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</si>
  <si>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</si>
  <si>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</si>
  <si>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</si>
  <si>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</si>
  <si>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</si>
  <si>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</si>
  <si>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</si>
  <si>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</si>
  <si>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</si>
  <si>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</si>
  <si>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</si>
  <si>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</si>
  <si>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</si>
  <si>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</si>
  <si>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</si>
  <si>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</si>
  <si>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</si>
  <si>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</si>
  <si>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</si>
  <si>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</si>
  <si>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</si>
  <si>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</si>
  <si>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</si>
  <si>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</si>
  <si>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</si>
  <si>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</si>
  <si>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</si>
  <si>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</si>
  <si>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</si>
  <si>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</si>
  <si>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</si>
  <si>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</si>
  <si>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</si>
  <si>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</si>
  <si>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</si>
  <si>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</si>
  <si>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</si>
  <si>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</si>
  <si>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</si>
  <si>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</si>
  <si>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</si>
  <si>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</si>
  <si>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</si>
  <si>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</si>
  <si>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</si>
  <si>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</si>
  <si>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</si>
  <si>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</si>
  <si>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</si>
  <si>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</si>
  <si>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</si>
  <si>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</si>
  <si>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</si>
  <si>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</si>
  <si>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</si>
  <si>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</si>
  <si>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</si>
  <si>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</si>
  <si>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</si>
  <si>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</si>
  <si>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</si>
  <si>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</si>
  <si>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</si>
  <si>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</si>
  <si>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</si>
  <si>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</si>
  <si>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</si>
  <si>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</si>
  <si>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</si>
  <si>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</si>
  <si>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</si>
  <si>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</si>
  <si>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</si>
  <si>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</si>
  <si>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</si>
  <si>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</si>
  <si>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</si>
  <si>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</si>
  <si>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</si>
  <si>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</si>
  <si>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</si>
  <si>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</si>
  <si>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</si>
  <si>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</si>
  <si>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</si>
  <si>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</si>
  <si>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</si>
  <si>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</si>
  <si>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</si>
  <si>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</si>
  <si>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</si>
  <si>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</si>
  <si>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</si>
  <si>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</si>
  <si>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</si>
  <si>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</si>
  <si>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</si>
  <si>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</si>
  <si>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</si>
  <si>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</si>
  <si>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</si>
  <si>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</si>
  <si>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</si>
  <si>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</si>
  <si>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</si>
  <si>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</si>
  <si>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</si>
  <si>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</si>
  <si>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</si>
  <si>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</si>
  <si>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</si>
  <si>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</si>
  <si>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</si>
  <si>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</si>
  <si>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</si>
  <si>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</si>
  <si>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</si>
  <si>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</si>
  <si>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</si>
  <si>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</si>
  <si>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</si>
  <si>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</si>
  <si>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</si>
  <si>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</si>
  <si>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</si>
  <si>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</si>
  <si>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</si>
  <si>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</si>
  <si>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</si>
  <si>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</si>
  <si>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</si>
  <si>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</si>
  <si>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</si>
  <si>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</si>
  <si>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</si>
  <si>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</si>
  <si>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</si>
  <si>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</si>
  <si>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</si>
  <si>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</si>
  <si>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</si>
  <si>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</si>
  <si>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</si>
  <si>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</si>
  <si>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</si>
  <si>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</si>
  <si>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</si>
  <si>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</si>
  <si>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</si>
  <si>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</si>
  <si>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</si>
  <si>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</si>
  <si>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</si>
  <si>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</si>
  <si>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</si>
  <si>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</si>
  <si>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</si>
  <si>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</si>
  <si>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</si>
  <si>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</si>
  <si>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</si>
  <si>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</si>
  <si>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</si>
  <si>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</si>
  <si>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</si>
  <si>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</si>
  <si>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</si>
  <si>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</si>
  <si>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</si>
  <si>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</si>
  <si>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</si>
  <si>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</si>
  <si>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</si>
  <si>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</si>
  <si>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</si>
  <si>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</si>
  <si>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</si>
  <si>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</si>
  <si>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</si>
  <si>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</si>
  <si>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</si>
  <si>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</si>
  <si>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</si>
  <si>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</si>
  <si>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</si>
  <si>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</si>
  <si>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</si>
  <si>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</si>
  <si>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</si>
  <si>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</si>
  <si>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</si>
  <si>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</si>
  <si>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</si>
  <si>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</si>
  <si>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</si>
  <si>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</si>
  <si>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</si>
  <si>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</si>
  <si>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</si>
  <si>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</si>
  <si>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</si>
  <si>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</si>
  <si>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</si>
  <si>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</si>
  <si>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</si>
  <si>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</si>
  <si>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</si>
  <si>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</si>
  <si>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</si>
  <si>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</si>
  <si>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</si>
  <si>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</si>
  <si>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</si>
  <si>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</si>
  <si>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</si>
  <si>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</si>
  <si>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</si>
  <si>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</si>
  <si>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</si>
  <si>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</si>
  <si>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</si>
  <si>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</si>
  <si>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</si>
  <si>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</si>
  <si>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</si>
  <si>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</si>
  <si>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</si>
  <si>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</si>
  <si>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</si>
  <si>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</si>
  <si>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</si>
  <si>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</si>
  <si>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</si>
  <si>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</si>
  <si>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</si>
  <si>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</si>
  <si>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</si>
  <si>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</si>
  <si>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</si>
  <si>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</si>
  <si>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</si>
  <si>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</si>
  <si>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</si>
  <si>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</si>
  <si>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</si>
  <si>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</si>
  <si>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</si>
  <si>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</si>
  <si>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</si>
  <si>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</si>
  <si>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</si>
  <si>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</si>
  <si>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</si>
  <si>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</si>
  <si>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</si>
  <si>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</si>
  <si>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</si>
  <si>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</si>
  <si>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</si>
  <si>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</si>
  <si>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</si>
  <si>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</si>
  <si>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</si>
  <si>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</si>
  <si>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</si>
  <si>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</si>
  <si>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</si>
  <si>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</si>
  <si>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</si>
  <si>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</si>
  <si>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</si>
  <si>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</si>
  <si>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</si>
  <si>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</si>
  <si>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</si>
  <si>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</si>
  <si>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</si>
  <si>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</si>
  <si>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</si>
  <si>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</si>
  <si>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</si>
  <si>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</si>
  <si>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</si>
  <si>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</si>
  <si>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</si>
  <si>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</si>
  <si>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</si>
  <si>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</si>
  <si>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</si>
  <si>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</si>
  <si>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</si>
  <si>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</si>
  <si>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</si>
  <si>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</si>
  <si>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</si>
  <si>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</si>
  <si>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</si>
  <si>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</si>
  <si>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</si>
  <si>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</si>
  <si>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</si>
  <si>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</si>
  <si>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</si>
  <si>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</si>
  <si>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</si>
  <si>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</si>
  <si>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</si>
  <si>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</si>
  <si>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</si>
  <si>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</si>
  <si>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</si>
  <si>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</si>
  <si>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</si>
  <si>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</si>
  <si>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</si>
  <si>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</si>
  <si>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</si>
  <si>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</si>
  <si>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</si>
  <si>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</si>
  <si>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</si>
  <si>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</si>
  <si>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</si>
  <si>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</si>
  <si>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</si>
  <si>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</si>
  <si>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</si>
  <si>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</si>
  <si>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</si>
  <si>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</si>
  <si>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</si>
  <si>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</si>
  <si>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</si>
  <si>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</si>
  <si>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</si>
  <si>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</si>
  <si>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</si>
  <si>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</si>
  <si>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</si>
  <si>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</si>
  <si>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</si>
  <si>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</si>
  <si>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</si>
  <si>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</si>
  <si>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</si>
  <si>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</si>
  <si>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</si>
  <si>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</si>
  <si>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</si>
  <si>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</si>
  <si>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</si>
  <si>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</si>
  <si>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</si>
  <si>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</si>
  <si>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</si>
  <si>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</si>
  <si>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</si>
  <si>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</si>
  <si>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</si>
  <si>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</si>
  <si>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</si>
  <si>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</si>
  <si>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</si>
  <si>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</si>
  <si>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</si>
  <si>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</si>
  <si>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</si>
  <si>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</si>
  <si>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</si>
  <si>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</si>
  <si>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</si>
  <si>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</si>
  <si>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</si>
  <si>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</si>
  <si>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</si>
  <si>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</si>
  <si>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</si>
  <si>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</si>
  <si>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</si>
  <si>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</si>
  <si>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</si>
  <si>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</si>
  <si>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</si>
  <si>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</si>
  <si>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</si>
  <si>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</si>
  <si>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</si>
  <si>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</si>
  <si>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</si>
  <si>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</si>
  <si>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</si>
  <si>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</si>
  <si>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</si>
  <si>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</si>
  <si>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</si>
  <si>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</si>
  <si>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</si>
  <si>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</si>
  <si>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</si>
  <si>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</si>
  <si>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</si>
  <si>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</si>
  <si>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</si>
  <si>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</si>
  <si>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</si>
  <si>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</si>
  <si>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</si>
  <si>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</si>
  <si>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</si>
  <si>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</si>
  <si>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</si>
  <si>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</si>
  <si>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</si>
  <si>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</si>
  <si>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</si>
  <si>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</si>
  <si>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</si>
  <si>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</si>
  <si>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</si>
  <si>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</si>
  <si>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</si>
  <si>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</si>
  <si>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</si>
  <si>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</si>
  <si>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</si>
  <si>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</si>
  <si>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</si>
  <si>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</si>
  <si>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</si>
  <si>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</si>
  <si>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</si>
  <si>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</si>
  <si>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</si>
  <si>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</si>
  <si>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</si>
  <si>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</si>
  <si>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</si>
  <si>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</si>
  <si>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</si>
  <si>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</si>
  <si>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</si>
  <si>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</si>
  <si>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</si>
  <si>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</si>
  <si>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</si>
  <si>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</si>
  <si>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</si>
  <si>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</si>
  <si>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</si>
  <si>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</si>
  <si>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</si>
  <si>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</si>
  <si>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</si>
  <si>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</si>
  <si>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</si>
  <si>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</si>
  <si>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</si>
  <si>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</si>
  <si>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</si>
  <si>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</si>
  <si>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</si>
  <si>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</si>
  <si>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</si>
  <si>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</si>
  <si>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</si>
  <si>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</si>
  <si>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</si>
  <si>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</si>
  <si>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</si>
  <si>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</si>
  <si>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</si>
  <si>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</si>
  <si>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</si>
  <si>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</si>
  <si>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</si>
  <si>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</si>
  <si>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</si>
  <si>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</si>
  <si>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</si>
  <si>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</si>
  <si>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</si>
  <si>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</si>
  <si>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</si>
  <si>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</si>
  <si>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</si>
  <si>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</si>
  <si>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</si>
  <si>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</si>
  <si>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</si>
  <si>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</si>
  <si>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</si>
  <si>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</si>
  <si>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</si>
  <si>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</si>
  <si>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</si>
  <si>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</si>
  <si>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</si>
  <si>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</si>
  <si>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</si>
  <si>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</si>
  <si>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</si>
  <si>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</si>
  <si>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</si>
  <si>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</si>
  <si>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</si>
  <si>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</si>
  <si>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</si>
  <si>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</si>
  <si>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</si>
  <si>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</si>
  <si>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</si>
  <si>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</si>
  <si>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</si>
  <si>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</si>
  <si>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</si>
  <si>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</si>
  <si>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</si>
  <si>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</si>
  <si>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</si>
  <si>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</si>
  <si>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</si>
  <si>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</si>
  <si>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</si>
  <si>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</si>
  <si>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</si>
  <si>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</si>
  <si>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</si>
  <si>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</si>
  <si>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</si>
  <si>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</si>
  <si>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</si>
  <si>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</si>
  <si>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</si>
  <si>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</si>
  <si>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</si>
  <si>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</si>
  <si>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</si>
  <si>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</si>
  <si>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</si>
  <si>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</si>
  <si>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</si>
  <si>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</si>
  <si>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</si>
  <si>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</si>
  <si>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</si>
  <si>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</si>
  <si>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</si>
  <si>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</si>
  <si>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</si>
  <si>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</si>
  <si>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</si>
  <si>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</si>
  <si>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</si>
  <si>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</si>
  <si>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</si>
  <si>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</si>
  <si>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</si>
  <si>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</si>
  <si>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</si>
  <si>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</si>
  <si>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</si>
  <si>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</si>
  <si>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</si>
  <si>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</si>
  <si>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</si>
  <si>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</si>
  <si>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</si>
  <si>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</si>
  <si>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</si>
  <si>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</si>
  <si>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</si>
  <si>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</si>
  <si>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</si>
  <si>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</si>
  <si>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</si>
  <si>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</si>
  <si>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</si>
  <si>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</si>
  <si>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</si>
  <si>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</si>
  <si>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</si>
  <si>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</si>
  <si>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</si>
  <si>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</si>
  <si>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</si>
  <si>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</si>
  <si>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</si>
  <si>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</si>
  <si>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</si>
  <si>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</si>
  <si>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</si>
  <si>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</si>
  <si>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</si>
  <si>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</si>
  <si>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</si>
  <si>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</si>
  <si>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</si>
  <si>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</si>
  <si>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</si>
  <si>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</si>
  <si>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</si>
  <si>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</si>
  <si>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</si>
  <si>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</si>
  <si>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</si>
  <si>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</si>
  <si>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</si>
  <si>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</si>
  <si>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</si>
  <si>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</si>
  <si>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</si>
  <si>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</si>
  <si>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</si>
  <si>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</si>
  <si>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</si>
  <si>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</si>
  <si>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</si>
  <si>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</si>
  <si>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</si>
  <si>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</si>
  <si>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</si>
  <si>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</si>
  <si>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</si>
  <si>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</si>
  <si>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</si>
  <si>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</si>
  <si>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</si>
  <si>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</si>
  <si>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</si>
  <si>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</si>
  <si>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</si>
  <si>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</si>
  <si>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</si>
  <si>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</si>
  <si>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</si>
  <si>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</si>
  <si>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</si>
  <si>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</si>
  <si>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</si>
  <si>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</si>
  <si>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</si>
  <si>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</si>
  <si>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</si>
  <si>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</si>
  <si>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</si>
  <si>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</si>
  <si>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</si>
  <si>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</si>
  <si>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</si>
  <si>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</si>
  <si>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</si>
  <si>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</si>
  <si>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</si>
  <si>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</si>
  <si>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</si>
  <si>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</si>
  <si>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</si>
  <si>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</si>
  <si>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</si>
  <si>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</si>
  <si>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</si>
  <si>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</si>
  <si>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</si>
  <si>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</si>
  <si>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</si>
  <si>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</si>
  <si>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</si>
  <si>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</si>
  <si>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</si>
  <si>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</si>
  <si>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</si>
  <si>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</si>
  <si>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</si>
  <si>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</si>
  <si>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</si>
  <si>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</si>
  <si>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</si>
  <si>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</si>
  <si>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</si>
  <si>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</si>
  <si>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</si>
  <si>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</si>
  <si>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</si>
  <si>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</si>
  <si>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</si>
  <si>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</si>
  <si>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</si>
  <si>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</si>
  <si>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</si>
  <si>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</si>
  <si>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</si>
  <si>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</si>
  <si>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</si>
  <si>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</si>
  <si>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</si>
  <si>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</si>
  <si>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</si>
  <si>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</si>
  <si>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</si>
  <si>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</si>
  <si>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</si>
  <si>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</si>
  <si>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</si>
  <si>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</si>
  <si>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</si>
  <si>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</si>
  <si>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</si>
  <si>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</si>
  <si>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</si>
  <si>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</si>
  <si>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</si>
  <si>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</si>
  <si>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</si>
  <si>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</si>
  <si>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</si>
  <si>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</si>
  <si>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</si>
  <si>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</si>
  <si>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</si>
  <si>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</si>
  <si>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</si>
  <si>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</si>
  <si>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</si>
  <si>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</si>
  <si>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</si>
  <si>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</si>
  <si>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</si>
  <si>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</si>
  <si>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</si>
  <si>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</si>
  <si>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</si>
  <si>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</si>
  <si>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</si>
  <si>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</si>
  <si>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</si>
  <si>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</si>
  <si>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</si>
  <si>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</si>
  <si>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</si>
  <si>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</si>
  <si>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</si>
  <si>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</si>
  <si>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</si>
  <si>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</si>
  <si>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</si>
  <si>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</si>
  <si>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</si>
  <si>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</si>
  <si>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</si>
  <si>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</si>
  <si>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</si>
  <si>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</si>
  <si>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</si>
  <si>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</si>
  <si>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</si>
  <si>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</si>
  <si>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</si>
  <si>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</si>
  <si>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</si>
  <si>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</si>
  <si>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</si>
  <si>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</si>
  <si>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</si>
  <si>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</si>
  <si>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</si>
  <si>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</si>
  <si>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</si>
  <si>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</si>
  <si>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</si>
  <si>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</si>
  <si>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</si>
  <si>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</si>
  <si>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</si>
  <si>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</si>
  <si>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</si>
  <si>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</si>
  <si>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</si>
  <si>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</si>
  <si>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</si>
  <si>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</si>
  <si>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</si>
  <si>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</si>
  <si>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</si>
  <si>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</si>
  <si>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</si>
  <si>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</si>
  <si>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</si>
  <si>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</si>
  <si>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</si>
  <si>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</si>
  <si>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</si>
  <si>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</si>
  <si>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</si>
  <si>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</si>
  <si>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</si>
  <si>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</si>
  <si>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</si>
  <si>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</si>
  <si>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</si>
  <si>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</si>
  <si>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</si>
  <si>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</si>
  <si>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</si>
  <si>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</si>
  <si>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</si>
  <si>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</si>
  <si>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</si>
  <si>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</si>
  <si>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</si>
  <si>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</si>
  <si>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</si>
  <si>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</si>
  <si>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</si>
  <si>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</si>
  <si>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</si>
  <si>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</si>
  <si>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</si>
  <si>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</si>
  <si>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</si>
  <si>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</si>
  <si>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</si>
  <si>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</si>
  <si>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</si>
  <si>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</si>
  <si>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</si>
  <si>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</si>
  <si>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</si>
  <si>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</si>
  <si>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</si>
  <si>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</si>
  <si>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</si>
  <si>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</si>
  <si>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</si>
  <si>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</si>
  <si>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</si>
  <si>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</si>
  <si>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</si>
  <si>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</si>
  <si>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</si>
  <si>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</si>
  <si>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</si>
  <si>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</si>
  <si>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</si>
  <si>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</si>
  <si>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</si>
  <si>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</si>
  <si>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</si>
  <si>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</si>
  <si>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</si>
  <si>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</si>
  <si>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</si>
  <si>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</si>
  <si>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</si>
  <si>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</si>
  <si>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</si>
  <si>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</si>
  <si>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</si>
  <si>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</si>
  <si>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</si>
  <si>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</si>
  <si>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</si>
  <si>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</si>
  <si>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</si>
  <si>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</si>
  <si>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</si>
  <si>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</si>
  <si>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</si>
  <si>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</si>
  <si>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</si>
  <si>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</si>
  <si>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</si>
  <si>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</si>
  <si>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</si>
  <si>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</si>
  <si>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</si>
  <si>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</si>
  <si>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</si>
  <si>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</si>
  <si>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</si>
  <si>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</si>
  <si>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</si>
  <si>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</si>
  <si>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</si>
  <si>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</si>
  <si>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</si>
  <si>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</si>
  <si>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</si>
  <si>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</si>
  <si>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</si>
  <si>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</si>
  <si>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</si>
  <si>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</si>
  <si>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</si>
  <si>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</si>
  <si>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</si>
  <si>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</si>
  <si>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</si>
  <si>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</si>
  <si>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</si>
  <si>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</si>
  <si>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</si>
  <si>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</si>
  <si>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</si>
  <si>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</si>
  <si>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</si>
  <si>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</si>
  <si>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</si>
  <si>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</si>
  <si>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</si>
  <si>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</si>
  <si>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</si>
  <si>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</si>
  <si>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</si>
  <si>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</si>
  <si>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</si>
  <si>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</si>
  <si>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</si>
  <si>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</si>
  <si>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</si>
  <si>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</si>
  <si>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</si>
  <si>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</si>
  <si>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</si>
  <si>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</si>
  <si>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</si>
  <si>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</si>
  <si>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</si>
  <si>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</si>
  <si>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</si>
  <si>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</si>
  <si>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</si>
  <si>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</si>
  <si>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</si>
  <si>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</si>
  <si>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</si>
  <si>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</si>
  <si>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</si>
  <si>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</si>
  <si>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</si>
  <si>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</si>
  <si>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</si>
  <si>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</si>
  <si>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</si>
  <si>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</si>
  <si>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</si>
  <si>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</si>
  <si>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</si>
  <si>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</si>
  <si>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</si>
  <si>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</si>
  <si>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</si>
  <si>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</si>
  <si>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</si>
  <si>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</si>
  <si>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</si>
  <si>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</si>
  <si>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</si>
  <si>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</si>
  <si>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</si>
  <si>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</si>
  <si>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</si>
  <si>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</si>
  <si>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</si>
  <si>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</si>
  <si>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</si>
  <si>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</si>
  <si>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</si>
  <si>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</si>
  <si>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</si>
  <si>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</si>
  <si>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</si>
  <si>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</si>
  <si>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</si>
  <si>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</si>
  <si>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</si>
  <si>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</si>
  <si>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</si>
  <si>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</si>
  <si>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</si>
  <si>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</si>
  <si>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</si>
  <si>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</si>
  <si>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</si>
  <si>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</si>
  <si>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</si>
  <si>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</si>
  <si>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</si>
  <si>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</si>
  <si>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</si>
  <si>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</si>
  <si>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</si>
  <si>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</si>
  <si>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</si>
  <si>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</si>
  <si>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</si>
  <si>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</si>
  <si>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</si>
  <si>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</si>
  <si>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</si>
  <si>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</si>
  <si>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</si>
  <si>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</si>
  <si>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</si>
  <si>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</si>
  <si>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</si>
  <si>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</si>
  <si>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</si>
  <si>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</si>
  <si>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</si>
  <si>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</si>
  <si>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</si>
  <si>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</si>
  <si>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</si>
  <si>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</si>
  <si>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</si>
  <si>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</si>
  <si>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</si>
  <si>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</si>
  <si>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</si>
  <si>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</si>
  <si>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</si>
  <si>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</si>
  <si>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</si>
  <si>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</si>
  <si>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</si>
  <si>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</si>
  <si>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</si>
  <si>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</si>
  <si>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</si>
  <si>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</si>
  <si>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</si>
  <si>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</si>
  <si>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</si>
  <si>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</si>
  <si>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</si>
  <si>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</si>
  <si>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</si>
  <si>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</si>
  <si>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</si>
  <si>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</si>
  <si>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</si>
  <si>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</si>
  <si>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</si>
  <si>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</si>
  <si>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</si>
  <si>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</si>
  <si>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</si>
  <si>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</si>
  <si>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</si>
  <si>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</si>
  <si>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</si>
  <si>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</si>
  <si>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</si>
  <si>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</si>
  <si>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</si>
  <si>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</si>
  <si>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</si>
  <si>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</si>
  <si>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</si>
  <si>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</si>
  <si>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</si>
  <si>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</si>
  <si>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</si>
  <si>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</si>
  <si>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</si>
  <si>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</si>
  <si>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</si>
  <si>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</si>
  <si>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</si>
  <si>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</si>
  <si>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</si>
  <si>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</si>
  <si>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</si>
  <si>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</si>
  <si>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</si>
  <si>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</si>
  <si>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</si>
  <si>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</si>
  <si>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</si>
  <si>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</si>
  <si>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</si>
  <si>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</si>
  <si>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</si>
  <si>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</si>
  <si>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</si>
  <si>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</si>
  <si>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</si>
  <si>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</si>
  <si>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</si>
  <si>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</si>
  <si>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</si>
  <si>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</si>
  <si>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</si>
  <si>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</si>
  <si>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</si>
  <si>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</si>
  <si>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</si>
  <si>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</si>
  <si>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</si>
  <si>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</si>
  <si>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</si>
  <si>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</si>
  <si>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</si>
  <si>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</si>
  <si>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</si>
  <si>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</si>
  <si>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</si>
  <si>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</si>
  <si>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</si>
  <si>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</si>
  <si>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</si>
  <si>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</si>
  <si>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</si>
  <si>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</si>
  <si>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</si>
  <si>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</si>
  <si>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</si>
  <si>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</si>
  <si>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</si>
  <si>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</si>
  <si>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</si>
  <si>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</si>
  <si>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</si>
  <si>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</si>
  <si>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</si>
  <si>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</si>
  <si>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</si>
  <si>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</si>
  <si>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</si>
  <si>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</si>
  <si>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</si>
  <si>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</si>
  <si>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</si>
  <si>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</si>
  <si>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</si>
  <si>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</si>
  <si>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</si>
  <si>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</si>
  <si>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</si>
  <si>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</si>
  <si>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</si>
  <si>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</si>
  <si>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</si>
  <si>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</si>
  <si>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</si>
  <si>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</si>
  <si>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</si>
  <si>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</si>
  <si>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</si>
  <si>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</si>
  <si>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</si>
  <si>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</si>
  <si>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</si>
  <si>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</si>
  <si>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</si>
  <si>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</si>
  <si>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</si>
  <si>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</si>
  <si>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</si>
  <si>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</si>
  <si>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</si>
  <si>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</si>
  <si>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</si>
  <si>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</si>
  <si>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</si>
  <si>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</si>
  <si>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</si>
  <si>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</si>
  <si>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</si>
  <si>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</si>
  <si>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</si>
  <si>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</si>
  <si>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</si>
  <si>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</si>
  <si>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</si>
  <si>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</si>
  <si>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</si>
  <si>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</si>
  <si>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</si>
  <si>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</si>
  <si>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</si>
  <si>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</si>
  <si>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</si>
  <si>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</si>
  <si>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</si>
  <si>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</si>
  <si>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</si>
  <si>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</si>
  <si>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</si>
  <si>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</si>
  <si>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</si>
  <si>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</si>
  <si>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</si>
  <si>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</si>
  <si>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</si>
  <si>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</si>
  <si>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</si>
  <si>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</si>
  <si>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</si>
  <si>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</si>
  <si>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</si>
  <si>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</si>
  <si>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</si>
  <si>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</si>
  <si>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</si>
  <si>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</si>
  <si>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</si>
  <si>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</si>
  <si>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</si>
  <si>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</si>
  <si>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</si>
  <si>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</si>
  <si>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</si>
  <si>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</si>
  <si>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</si>
  <si>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</si>
  <si>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</si>
  <si>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</si>
  <si>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</si>
  <si>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</si>
  <si>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</si>
  <si>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</si>
  <si>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</si>
  <si>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</si>
  <si>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</si>
  <si>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</si>
  <si>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</si>
  <si>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</si>
  <si>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</si>
  <si>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</si>
  <si>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</si>
  <si>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</si>
  <si>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</si>
  <si>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</si>
  <si>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</si>
  <si>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</si>
  <si>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</si>
  <si>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</si>
  <si>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</si>
  <si>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</si>
  <si>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</si>
  <si>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</si>
  <si>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</si>
  <si>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</si>
  <si>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</si>
  <si>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</si>
  <si>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</si>
  <si>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</si>
  <si>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</si>
  <si>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</si>
  <si>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</si>
  <si>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</si>
  <si>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</si>
  <si>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</si>
  <si>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</si>
  <si>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</si>
  <si>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</si>
  <si>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</si>
  <si>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</si>
  <si>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</si>
  <si>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</si>
  <si>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</si>
  <si>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</si>
  <si>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</si>
  <si>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</si>
  <si>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</si>
  <si>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</si>
  <si>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</si>
  <si>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</si>
  <si>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</si>
  <si>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</si>
  <si>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</si>
  <si>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</si>
  <si>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</si>
  <si>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</si>
  <si>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</si>
  <si>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</si>
  <si>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</si>
  <si>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</si>
  <si>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</si>
  <si>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</si>
  <si>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</si>
  <si>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</si>
  <si>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</si>
  <si>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</si>
  <si>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</si>
  <si>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</si>
  <si>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</si>
  <si>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</si>
  <si>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</si>
  <si>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</si>
  <si>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</si>
  <si>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</si>
  <si>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</si>
  <si>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</si>
  <si>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</si>
  <si>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</si>
  <si>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</si>
  <si>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</si>
  <si>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</si>
  <si>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</si>
  <si>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</si>
  <si>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</si>
  <si>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</si>
  <si>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</si>
  <si>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</si>
  <si>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</si>
  <si>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</si>
  <si>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</si>
  <si>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</si>
  <si>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</si>
  <si>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</si>
  <si>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</si>
  <si>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</si>
  <si>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</si>
  <si>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</si>
  <si>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</si>
  <si>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</si>
  <si>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</si>
  <si>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</si>
  <si>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</si>
  <si>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</si>
  <si>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</si>
  <si>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</si>
  <si>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</si>
  <si>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</si>
  <si>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</si>
  <si>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</si>
  <si>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</si>
  <si>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</si>
  <si>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</si>
  <si>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</si>
  <si>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</si>
  <si>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</si>
  <si>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</si>
  <si>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</si>
  <si>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</si>
  <si>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</si>
  <si>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</si>
  <si>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</si>
  <si>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</si>
  <si>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</si>
  <si>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</si>
  <si>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</si>
  <si>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</si>
  <si>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</si>
  <si>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</si>
  <si>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</si>
  <si>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</si>
  <si>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</si>
  <si>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</si>
  <si>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</si>
  <si>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</si>
  <si>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</si>
  <si>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</si>
  <si>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</si>
  <si>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</si>
  <si>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</si>
  <si>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</si>
  <si>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</si>
  <si>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</si>
  <si>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</si>
  <si>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</si>
  <si>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</si>
  <si>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</si>
  <si>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</si>
  <si>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</si>
  <si>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</si>
  <si>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</si>
  <si>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</si>
  <si>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</si>
  <si>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</si>
  <si>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</si>
  <si>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</si>
  <si>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</si>
  <si>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</si>
  <si>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</si>
  <si>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</si>
  <si>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</si>
  <si>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</si>
  <si>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</si>
  <si>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</si>
  <si>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</si>
  <si>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</si>
  <si>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</si>
  <si>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</si>
  <si>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</si>
  <si>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</si>
  <si>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</si>
  <si>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</si>
  <si>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</si>
  <si>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</si>
  <si>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</si>
  <si>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</si>
  <si>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</si>
  <si>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</si>
  <si>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</si>
  <si>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</si>
  <si>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</si>
  <si>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</si>
  <si>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</si>
  <si>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</si>
  <si>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</si>
  <si>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</si>
  <si>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</si>
  <si>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</si>
  <si>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</si>
  <si>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</si>
  <si>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</si>
  <si>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</si>
  <si>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</si>
  <si>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</si>
  <si>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</si>
  <si>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</si>
  <si>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</si>
  <si>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</si>
  <si>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</si>
  <si>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</si>
  <si>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</si>
  <si>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</si>
  <si>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</si>
  <si>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</si>
  <si>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</si>
  <si>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</si>
  <si>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</si>
  <si>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</si>
  <si>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</si>
  <si>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</si>
  <si>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</si>
  <si>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</si>
  <si>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</si>
  <si>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</si>
  <si>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</si>
  <si>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</si>
  <si>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</si>
  <si>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</si>
  <si>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</si>
  <si>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</si>
  <si>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</si>
  <si>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</si>
  <si>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</si>
  <si>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</si>
  <si>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</si>
  <si>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</si>
  <si>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</si>
  <si>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</si>
  <si>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</si>
  <si>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</si>
  <si>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</si>
  <si>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</si>
  <si>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</si>
  <si>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</si>
  <si>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</si>
  <si>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</si>
  <si>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</si>
  <si>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</si>
  <si>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</si>
  <si>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</si>
  <si>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</si>
  <si>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</si>
  <si>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</si>
  <si>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</si>
  <si>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</si>
  <si>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</si>
  <si>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</si>
  <si>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</si>
  <si>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</si>
  <si>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</si>
  <si>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</si>
  <si>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</si>
  <si>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</si>
  <si>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</si>
  <si>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</si>
  <si>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</si>
  <si>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</si>
  <si>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</si>
  <si>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</si>
  <si>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</si>
  <si>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</si>
  <si>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</si>
  <si>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</si>
  <si>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</si>
  <si>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</si>
  <si>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</si>
  <si>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</si>
  <si>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</si>
  <si>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</si>
  <si>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</si>
  <si>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</si>
  <si>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</si>
  <si>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</si>
  <si>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</si>
  <si>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</si>
  <si>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</si>
  <si>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</si>
  <si>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</si>
  <si>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</si>
  <si>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</si>
  <si>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</si>
  <si>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</si>
  <si>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</si>
  <si>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</si>
  <si>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</si>
  <si>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</si>
  <si>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</si>
  <si>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</si>
  <si>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</si>
  <si>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</si>
  <si>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</si>
  <si>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</si>
  <si>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</si>
  <si>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</si>
  <si>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</si>
  <si>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</si>
  <si>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</si>
  <si>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</si>
  <si>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</si>
  <si>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</si>
  <si>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</si>
  <si>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</si>
  <si>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</si>
  <si>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</si>
  <si>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</si>
  <si>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</si>
  <si>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</si>
  <si>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</si>
  <si>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</si>
  <si>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</si>
  <si>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</si>
  <si>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</si>
  <si>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</si>
  <si>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</si>
  <si>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</si>
  <si>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</si>
  <si>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</si>
  <si>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</si>
  <si>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</si>
  <si>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</si>
  <si>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</si>
  <si>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</si>
  <si>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</si>
  <si>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</si>
  <si>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</si>
  <si>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</si>
  <si>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</si>
  <si>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</si>
  <si>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</si>
  <si>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</si>
  <si>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</si>
  <si>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</si>
  <si>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</si>
  <si>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</si>
  <si>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</si>
  <si>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</si>
  <si>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</si>
  <si>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</si>
  <si>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</si>
  <si>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</si>
  <si>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</si>
  <si>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</si>
  <si>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</si>
  <si>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</si>
  <si>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</si>
  <si>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</si>
  <si>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</si>
  <si>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</si>
  <si>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</si>
  <si>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</si>
  <si>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</si>
  <si>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</si>
  <si>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</si>
  <si>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</si>
  <si>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</si>
  <si>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</si>
  <si>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</si>
  <si>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</si>
  <si>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</si>
  <si>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</si>
  <si>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</si>
  <si>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</si>
  <si>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</si>
  <si>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</si>
  <si>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</si>
  <si>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</si>
  <si>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</si>
  <si>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</si>
  <si>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</si>
  <si>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</si>
  <si>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</si>
  <si>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</si>
  <si>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</si>
  <si>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</si>
  <si>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</si>
  <si>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</si>
  <si>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</si>
  <si>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</si>
  <si>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</si>
  <si>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</si>
  <si>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</si>
  <si>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</si>
  <si>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</si>
  <si>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</si>
  <si>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</si>
  <si>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</si>
  <si>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</si>
  <si>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</si>
  <si>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</si>
  <si>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</si>
  <si>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</si>
  <si>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</si>
  <si>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</si>
  <si>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</si>
  <si>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</si>
  <si>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</si>
  <si>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</si>
  <si>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</si>
  <si>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</si>
  <si>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</si>
  <si>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</si>
  <si>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</si>
  <si>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</si>
  <si>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</si>
  <si>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</si>
  <si>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</si>
  <si>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</si>
  <si>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</si>
  <si>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</si>
  <si>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</si>
  <si>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</si>
  <si>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</si>
  <si>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</si>
  <si>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</si>
  <si>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</si>
  <si>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</si>
  <si>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</si>
  <si>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</si>
  <si>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</si>
  <si>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</si>
  <si>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</si>
  <si>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</si>
  <si>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</si>
  <si>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</si>
  <si>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</si>
  <si>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</si>
  <si>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</si>
  <si>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</si>
  <si>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</si>
  <si>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</si>
  <si>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</si>
  <si>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</si>
  <si>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</si>
  <si>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</si>
  <si>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</si>
  <si>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</si>
  <si>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</si>
  <si>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</si>
  <si>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</si>
  <si>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</si>
  <si>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</si>
  <si>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</si>
  <si>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</si>
  <si>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</si>
  <si>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</si>
  <si>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</si>
  <si>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</si>
  <si>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</si>
  <si>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</si>
  <si>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</si>
  <si>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</si>
  <si>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</si>
  <si>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</si>
  <si>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</si>
  <si>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</si>
  <si>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</si>
  <si>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</si>
  <si>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</si>
  <si>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</si>
  <si>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</si>
  <si>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</si>
  <si>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</si>
  <si>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</si>
  <si>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</si>
  <si>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</si>
  <si>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</si>
  <si>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</si>
  <si>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</si>
  <si>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</si>
  <si>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</si>
  <si>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</si>
  <si>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</si>
  <si>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</si>
  <si>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</si>
  <si>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</si>
  <si>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</si>
  <si>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</si>
  <si>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</si>
  <si>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</si>
  <si>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</si>
  <si>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</si>
  <si>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</si>
  <si>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</si>
  <si>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</si>
  <si>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</si>
  <si>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</si>
  <si>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</si>
  <si>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</si>
  <si>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</si>
  <si>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</si>
  <si>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</si>
  <si>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</si>
  <si>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</si>
  <si>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</si>
  <si>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</si>
  <si>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</si>
  <si>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</si>
  <si>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</si>
  <si>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</si>
  <si>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</si>
  <si>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</si>
  <si>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</si>
  <si>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</si>
  <si>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</si>
  <si>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</si>
  <si>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</si>
  <si>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</si>
  <si>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</si>
  <si>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</si>
  <si>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</si>
  <si>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</si>
  <si>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</si>
  <si>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</si>
  <si>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</si>
  <si>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</si>
  <si>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</si>
  <si>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</si>
  <si>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</si>
  <si>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</si>
  <si>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</si>
  <si>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</si>
  <si>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</si>
  <si>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</si>
  <si>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</si>
  <si>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</si>
  <si>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</si>
  <si>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</si>
  <si>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</si>
  <si>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</si>
  <si>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</si>
  <si>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</si>
  <si>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</si>
  <si>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</si>
  <si>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</si>
  <si>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</si>
  <si>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</si>
  <si>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</si>
  <si>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</si>
  <si>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</si>
  <si>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</si>
  <si>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</si>
  <si>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</si>
  <si>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</si>
  <si>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</si>
  <si>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</si>
  <si>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</si>
  <si>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</si>
  <si>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</si>
  <si>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</si>
  <si>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</si>
  <si>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</si>
  <si>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</si>
  <si>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</si>
  <si>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</si>
  <si>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</si>
  <si>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</si>
  <si>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</si>
  <si>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</si>
  <si>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</si>
  <si>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</si>
  <si>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</si>
  <si>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</si>
  <si>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</si>
  <si>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</si>
  <si>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</si>
  <si>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</si>
  <si>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</si>
  <si>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</si>
  <si>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</si>
  <si>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</si>
  <si>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</si>
  <si>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</si>
  <si>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</si>
  <si>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</si>
  <si>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</si>
  <si>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</si>
  <si>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</si>
  <si>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</si>
  <si>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</si>
  <si>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</si>
  <si>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</si>
  <si>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</si>
  <si>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</si>
  <si>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</si>
  <si>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</si>
  <si>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</si>
  <si>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</si>
  <si>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</si>
  <si>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</si>
  <si>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</si>
  <si>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</si>
  <si>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</si>
  <si>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</si>
  <si>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</si>
  <si>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</si>
  <si>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</si>
  <si>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</si>
  <si>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</si>
  <si>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</si>
  <si>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</si>
  <si>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</si>
  <si>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</si>
  <si>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</si>
  <si>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</si>
  <si>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</si>
  <si>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</si>
  <si>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</si>
  <si>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</si>
  <si>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</si>
  <si>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</si>
  <si>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</si>
  <si>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</si>
  <si>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</si>
  <si>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</si>
  <si>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</si>
  <si>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</si>
  <si>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</si>
  <si>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</si>
  <si>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</si>
  <si>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</si>
  <si>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</si>
  <si>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</si>
  <si>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</si>
  <si>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</si>
  <si>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</si>
  <si>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</si>
  <si>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</si>
  <si>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</si>
  <si>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</si>
  <si>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</si>
  <si>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</si>
  <si>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</si>
  <si>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</si>
  <si>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</si>
  <si>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</si>
  <si>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</si>
  <si>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</si>
  <si>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</si>
  <si>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</si>
  <si>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</si>
  <si>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</si>
  <si>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</si>
  <si>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</si>
  <si>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</si>
  <si>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</si>
  <si>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</si>
  <si>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</si>
  <si>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</si>
  <si>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</si>
  <si>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</si>
  <si>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</si>
  <si>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</si>
  <si>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</si>
  <si>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</si>
  <si>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</si>
  <si>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</si>
  <si>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</si>
  <si>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</si>
  <si>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</si>
  <si>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</si>
  <si>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</si>
  <si>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</si>
  <si>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</si>
  <si>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</si>
  <si>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</si>
  <si>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</si>
  <si>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</si>
  <si>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</si>
  <si>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</si>
  <si>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</si>
  <si>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</si>
  <si>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</si>
  <si>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</si>
  <si>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</si>
  <si>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</si>
  <si>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</si>
  <si>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</si>
  <si>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</si>
  <si>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</si>
  <si>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</si>
  <si>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</si>
  <si>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</si>
  <si>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</si>
  <si>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</si>
  <si>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</si>
  <si>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</si>
  <si>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</si>
  <si>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</si>
  <si>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</si>
  <si>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</si>
  <si>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</si>
  <si>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</si>
  <si>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</si>
  <si>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</si>
  <si>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</si>
  <si>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</si>
  <si>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</si>
  <si>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</si>
  <si>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</si>
  <si>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</si>
  <si>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</si>
  <si>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</si>
  <si>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</si>
  <si>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</si>
  <si>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</si>
  <si>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</si>
  <si>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</si>
  <si>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</si>
  <si>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</si>
  <si>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</si>
  <si>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</si>
  <si>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</si>
  <si>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</si>
  <si>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</si>
  <si>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</si>
  <si>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</si>
  <si>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</si>
  <si>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</si>
  <si>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</si>
  <si>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</si>
  <si>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</si>
  <si>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</si>
  <si>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</si>
  <si>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</si>
  <si>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</si>
  <si>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</si>
  <si>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</si>
  <si>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</si>
  <si>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</si>
  <si>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</si>
  <si>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</si>
  <si>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</si>
  <si>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</si>
  <si>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</si>
  <si>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</si>
  <si>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</si>
  <si>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</si>
  <si>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</si>
  <si>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</si>
  <si>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</si>
  <si>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</si>
  <si>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</si>
  <si>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</si>
  <si>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</si>
  <si>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</si>
  <si>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</si>
  <si>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</si>
  <si>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</si>
  <si>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</si>
  <si>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</si>
  <si>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</si>
  <si>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</si>
  <si>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</si>
  <si>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</si>
  <si>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</si>
  <si>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</si>
  <si>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</si>
  <si>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</si>
  <si>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</si>
  <si>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</si>
  <si>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</si>
  <si>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</si>
  <si>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</si>
  <si>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</si>
  <si>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</si>
  <si>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</si>
  <si>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</si>
  <si>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</si>
  <si>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</si>
  <si>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</si>
  <si>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</si>
  <si>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</si>
  <si>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</si>
  <si>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</si>
  <si>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</si>
  <si>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</si>
  <si>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</si>
  <si>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</si>
  <si>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</si>
  <si>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</si>
  <si>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</si>
  <si>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</si>
  <si>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</si>
  <si>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</si>
  <si>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</si>
  <si>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</si>
  <si>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</si>
  <si>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</si>
  <si>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</si>
  <si>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</si>
  <si>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</si>
  <si>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</si>
  <si>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</si>
  <si>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</si>
  <si>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</si>
  <si>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</si>
  <si>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</si>
  <si>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</si>
  <si>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</si>
  <si>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</si>
  <si>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</si>
  <si>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</si>
  <si>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</si>
  <si>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</si>
  <si>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</si>
  <si>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</si>
  <si>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</si>
  <si>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</si>
  <si>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</si>
  <si>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</si>
  <si>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</si>
  <si>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</si>
  <si>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</si>
  <si>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</si>
  <si>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</si>
  <si>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</si>
  <si>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</si>
  <si>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</si>
  <si>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</si>
  <si>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</si>
  <si>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</si>
  <si>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</si>
  <si>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</si>
  <si>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</si>
  <si>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</si>
  <si>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</si>
  <si>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</si>
  <si>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</si>
  <si>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</si>
  <si>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</si>
  <si>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</si>
  <si>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</si>
  <si>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</si>
  <si>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</si>
  <si>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</si>
  <si>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</si>
  <si>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</si>
  <si>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</si>
  <si>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</si>
  <si>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</si>
  <si>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</si>
  <si>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</si>
  <si>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</si>
  <si>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</si>
  <si>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</si>
  <si>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</si>
  <si>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</si>
  <si>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</si>
  <si>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</si>
  <si>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</si>
  <si>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</si>
  <si>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</si>
  <si>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</si>
  <si>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</si>
  <si>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</si>
  <si>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</si>
  <si>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</si>
  <si>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</si>
  <si>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</si>
  <si>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</si>
  <si>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</si>
  <si>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</si>
  <si>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</si>
  <si>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</si>
  <si>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</si>
  <si>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</si>
  <si>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</si>
  <si>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</si>
  <si>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</si>
  <si>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</si>
  <si>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</si>
  <si>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</si>
  <si>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</si>
  <si>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</si>
  <si>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</si>
  <si>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</si>
  <si>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</si>
  <si>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</si>
  <si>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</si>
  <si>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</si>
  <si>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</si>
  <si>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</si>
  <si>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</si>
  <si>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</si>
  <si>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</si>
  <si>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</si>
  <si>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</si>
  <si>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</si>
  <si>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</si>
  <si>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</si>
  <si>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</si>
  <si>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</si>
  <si>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</si>
  <si>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</si>
  <si>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</si>
  <si>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</si>
  <si>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</si>
  <si>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</si>
  <si>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</si>
  <si>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</si>
  <si>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</si>
  <si>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</si>
  <si>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</si>
  <si>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</si>
  <si>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</si>
  <si>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</si>
  <si>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</si>
  <si>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</si>
  <si>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</si>
  <si>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</si>
  <si>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</si>
  <si>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</si>
  <si>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</si>
  <si>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</si>
  <si>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</si>
  <si>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</si>
  <si>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</si>
  <si>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</si>
  <si>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</si>
  <si>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</si>
  <si>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</si>
  <si>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</si>
  <si>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</si>
  <si>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</si>
  <si>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</si>
  <si>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</si>
  <si>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</si>
  <si>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</si>
  <si>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</si>
  <si>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</si>
  <si>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</si>
  <si>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</si>
  <si>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</si>
  <si>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</si>
  <si>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</si>
  <si>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</si>
  <si>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</si>
  <si>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</si>
  <si>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</si>
  <si>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</si>
  <si>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</si>
  <si>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</si>
  <si>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</si>
  <si>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</si>
  <si>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</si>
  <si>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</si>
  <si>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</si>
  <si>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</si>
  <si>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</si>
  <si>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</si>
  <si>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</si>
  <si>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</si>
  <si>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</si>
  <si>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</si>
  <si>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</si>
  <si>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</si>
  <si>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</si>
  <si>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</si>
  <si>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</si>
  <si>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</si>
  <si>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</si>
  <si>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</si>
  <si>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</si>
  <si>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</si>
  <si>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</si>
  <si>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</si>
  <si>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</si>
  <si>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</si>
  <si>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</si>
  <si>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</si>
  <si>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</si>
  <si>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</si>
  <si>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</si>
  <si>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</si>
  <si>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</si>
  <si>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</si>
  <si>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</si>
  <si>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</si>
  <si>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</si>
  <si>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</si>
  <si>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</si>
  <si>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</si>
  <si>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</si>
  <si>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</si>
  <si>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</si>
  <si>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</si>
  <si>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</si>
  <si>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</si>
  <si>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</si>
  <si>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</si>
  <si>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</si>
  <si>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</si>
  <si>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</si>
  <si>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</si>
  <si>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</si>
  <si>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</si>
  <si>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</si>
  <si>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</si>
  <si>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</si>
  <si>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</si>
  <si>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</si>
  <si>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</si>
  <si>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</si>
  <si>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</si>
  <si>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</si>
  <si>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</si>
  <si>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</si>
  <si>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</si>
  <si>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</si>
  <si>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</si>
  <si>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</si>
  <si>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</si>
  <si>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</si>
  <si>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</si>
  <si>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</si>
  <si>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</si>
  <si>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</si>
  <si>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</si>
  <si>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</si>
  <si>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</si>
  <si>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</si>
  <si>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</si>
  <si>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</si>
  <si>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</si>
  <si>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</si>
  <si>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</si>
  <si>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</si>
  <si>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</si>
  <si>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</si>
  <si>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</si>
  <si>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</si>
  <si>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</si>
  <si>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</si>
  <si>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</si>
  <si>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</si>
  <si>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</si>
  <si>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</si>
  <si>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</si>
  <si>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</si>
  <si>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</si>
  <si>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</si>
  <si>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</si>
  <si>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</si>
  <si>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</si>
  <si>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</si>
  <si>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</si>
  <si>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</si>
  <si>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</si>
  <si>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</si>
  <si>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</si>
  <si>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</si>
  <si>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</si>
  <si>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</si>
  <si>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</si>
  <si>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</si>
  <si>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</si>
  <si>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</si>
  <si>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</si>
  <si>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</si>
  <si>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</si>
  <si>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</si>
  <si>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</si>
  <si>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</si>
  <si>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</si>
  <si>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</si>
  <si>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</si>
  <si>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</si>
  <si>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</si>
  <si>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</si>
  <si>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</si>
  <si>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</si>
  <si>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</si>
  <si>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</si>
  <si>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</si>
  <si>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</si>
  <si>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</si>
  <si>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</si>
  <si>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</si>
  <si>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</si>
  <si>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</si>
  <si>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</si>
  <si>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</si>
  <si>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</si>
  <si>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</si>
  <si>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</si>
  <si>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</si>
  <si>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</si>
  <si>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</si>
  <si>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</si>
  <si>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</si>
  <si>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</si>
  <si>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</si>
  <si>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</si>
  <si>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</si>
  <si>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</si>
  <si>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</si>
  <si>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</si>
  <si>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</si>
  <si>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</si>
  <si>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</si>
  <si>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</si>
  <si>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</si>
  <si>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</si>
  <si>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</si>
  <si>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</si>
  <si>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</si>
  <si>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</si>
  <si>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</si>
  <si>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</si>
  <si>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</si>
  <si>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</si>
  <si>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</si>
  <si>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</si>
  <si>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</si>
  <si>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</si>
  <si>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</si>
  <si>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</si>
  <si>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</si>
  <si>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</si>
  <si>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</si>
  <si>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</si>
  <si>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</si>
  <si>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</si>
  <si>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</si>
  <si>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</si>
  <si>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</si>
  <si>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</si>
  <si>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</si>
  <si>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</si>
  <si>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</si>
  <si>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</si>
  <si>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</si>
  <si>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</si>
  <si>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</si>
  <si>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</si>
  <si>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</si>
  <si>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</si>
  <si>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</si>
  <si>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</si>
  <si>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</si>
  <si>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</si>
  <si>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</si>
  <si>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</si>
  <si>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</si>
  <si>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</si>
  <si>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</si>
  <si>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</si>
  <si>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</si>
  <si>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</si>
  <si>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</si>
  <si>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</si>
  <si>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</si>
  <si>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</si>
  <si>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</si>
  <si>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</si>
  <si>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</si>
  <si>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</si>
  <si>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</si>
  <si>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</si>
  <si>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</si>
  <si>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</si>
  <si>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</si>
  <si>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</si>
  <si>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</si>
  <si>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</si>
  <si>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</si>
  <si>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</si>
  <si>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</si>
  <si>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</si>
  <si>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</si>
  <si>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</si>
  <si>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</si>
  <si>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</si>
  <si>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</si>
  <si>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</si>
  <si>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</si>
  <si>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</si>
  <si>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</si>
  <si>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</si>
  <si>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</si>
  <si>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</si>
  <si>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</si>
  <si>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</si>
  <si>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</si>
  <si>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</si>
  <si>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</si>
  <si>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</si>
  <si>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</si>
  <si>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</si>
  <si>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</si>
  <si>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</si>
  <si>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</si>
  <si>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</si>
  <si>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</si>
  <si>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</si>
  <si>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</si>
  <si>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</si>
  <si>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</si>
  <si>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</si>
  <si>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</si>
  <si>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</si>
  <si>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</si>
  <si>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</si>
  <si>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</si>
  <si>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</si>
  <si>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</si>
  <si>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</si>
  <si>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</si>
  <si>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</si>
  <si>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</si>
  <si>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</si>
  <si>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</si>
  <si>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</si>
  <si>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</si>
  <si>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</si>
  <si>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</si>
  <si>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</si>
  <si>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</si>
  <si>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</si>
  <si>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</si>
  <si>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</si>
  <si>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</si>
  <si>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</si>
  <si>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</si>
  <si>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</si>
  <si>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</si>
  <si>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</si>
  <si>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</si>
  <si>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</si>
  <si>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</si>
  <si>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</si>
  <si>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</si>
  <si>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</si>
  <si>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</si>
  <si>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</si>
  <si>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</si>
  <si>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</si>
  <si>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</si>
  <si>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</si>
  <si>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</si>
  <si>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</si>
  <si>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</si>
  <si>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</si>
  <si>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</si>
  <si>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</si>
  <si>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</si>
  <si>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</si>
  <si>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</si>
  <si>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</si>
  <si>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</si>
  <si>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</si>
  <si>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</si>
  <si>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</si>
  <si>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</si>
  <si>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</si>
  <si>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</si>
  <si>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</si>
  <si>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</si>
  <si>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</si>
  <si>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</si>
  <si>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</si>
  <si>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</si>
  <si>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</si>
  <si>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</si>
  <si>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</si>
  <si>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</si>
  <si>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</si>
  <si>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</si>
  <si>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</si>
  <si>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</si>
  <si>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</si>
  <si>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</si>
  <si>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</si>
  <si>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</si>
  <si>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</si>
  <si>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</si>
  <si>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</si>
  <si>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</si>
  <si>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</si>
  <si>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</si>
  <si>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</si>
  <si>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</si>
  <si>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</si>
  <si>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</si>
  <si>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</si>
  <si>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</si>
  <si>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</si>
  <si>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</si>
  <si>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</si>
  <si>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</si>
  <si>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</si>
  <si>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</si>
  <si>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</si>
  <si>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</si>
  <si>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</si>
  <si>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</si>
  <si>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</si>
  <si>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</si>
  <si>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</si>
  <si>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</si>
  <si>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</si>
  <si>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</si>
  <si>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</si>
  <si>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</si>
  <si>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</si>
  <si>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</si>
  <si>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</si>
  <si>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</si>
  <si>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</si>
  <si>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</si>
  <si>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</si>
  <si>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</si>
  <si>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</si>
  <si>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</si>
  <si>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</si>
  <si>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</si>
  <si>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</si>
  <si>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</si>
  <si>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</si>
  <si>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</si>
  <si>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</si>
  <si>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</si>
  <si>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</si>
  <si>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</si>
  <si>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</si>
  <si>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</si>
  <si>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</si>
  <si>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</si>
  <si>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</si>
  <si>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</si>
  <si>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</si>
  <si>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</si>
  <si>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</si>
  <si>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</si>
  <si>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</si>
  <si>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</si>
  <si>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</si>
  <si>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</si>
  <si>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</si>
  <si>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</si>
  <si>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</si>
  <si>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</si>
  <si>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</si>
  <si>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</si>
  <si>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</si>
  <si>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</si>
  <si>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</si>
  <si>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</si>
  <si>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</si>
  <si>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</si>
  <si>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</si>
  <si>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</si>
  <si>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</si>
  <si>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</si>
  <si>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</si>
  <si>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</si>
  <si>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</si>
  <si>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</si>
  <si>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</si>
  <si>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</si>
  <si>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</si>
  <si>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</si>
  <si>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</si>
  <si>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</si>
  <si>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</si>
  <si>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</si>
  <si>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</si>
  <si>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</si>
  <si>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</si>
  <si>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</si>
  <si>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</si>
  <si>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</si>
  <si>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</si>
  <si>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</si>
  <si>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</si>
  <si>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</si>
  <si>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</si>
  <si>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</si>
  <si>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</si>
  <si>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</si>
  <si>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</si>
  <si>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</si>
  <si>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</si>
  <si>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</si>
  <si>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</si>
  <si>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</si>
  <si>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</si>
  <si>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</si>
  <si>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</si>
  <si>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</si>
  <si>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</si>
  <si>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</si>
  <si>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</si>
  <si>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</si>
  <si>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</si>
  <si>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</si>
  <si>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</si>
  <si>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</si>
  <si>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</si>
  <si>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</si>
  <si>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</si>
  <si>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</si>
  <si>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</si>
  <si>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</si>
  <si>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</si>
  <si>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</si>
  <si>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</si>
  <si>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</si>
  <si>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</si>
  <si>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</si>
  <si>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</si>
  <si>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</si>
  <si>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</si>
  <si>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</si>
  <si>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</si>
  <si>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</si>
  <si>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</si>
  <si>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</si>
  <si>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</si>
  <si>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</si>
  <si>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</si>
  <si>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</si>
  <si>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</si>
  <si>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</si>
  <si>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</si>
  <si>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</si>
  <si>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</si>
  <si>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</si>
  <si>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</si>
  <si>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</si>
  <si>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</si>
  <si>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</si>
  <si>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</si>
  <si>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</si>
  <si>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</si>
  <si>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</si>
  <si>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</si>
  <si>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</si>
  <si>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</si>
  <si>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</si>
  <si>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</si>
  <si>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</si>
  <si>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</si>
  <si>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</si>
  <si>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</si>
  <si>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</si>
  <si>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</si>
  <si>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</si>
  <si>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</si>
  <si>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</si>
  <si>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</si>
  <si>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</si>
  <si>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</si>
  <si>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</si>
  <si>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</si>
  <si>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</si>
  <si>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</si>
  <si>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</si>
  <si>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</si>
  <si>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</si>
  <si>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</si>
  <si>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</si>
  <si>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</si>
  <si>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</si>
  <si>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</si>
  <si>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</si>
  <si>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</si>
  <si>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</si>
  <si>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</si>
  <si>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</si>
  <si>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</si>
  <si>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</si>
  <si>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</si>
  <si>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</si>
  <si>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</si>
  <si>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</si>
  <si>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</si>
  <si>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</si>
  <si>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</si>
  <si>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</si>
  <si>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</si>
  <si>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</si>
  <si>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</si>
  <si>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</si>
  <si>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</si>
  <si>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</si>
  <si>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</si>
  <si>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</si>
  <si>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</si>
  <si>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</si>
  <si>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</si>
  <si>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</si>
  <si>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</si>
  <si>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</si>
  <si>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</si>
  <si>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</si>
  <si>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</si>
  <si>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</si>
  <si>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</si>
  <si>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</si>
  <si>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</si>
  <si>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</si>
  <si>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</si>
  <si>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</si>
  <si>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</si>
  <si>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</si>
  <si>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</si>
  <si>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</si>
  <si>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</si>
  <si>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</si>
  <si>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</si>
  <si>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</si>
  <si>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</si>
  <si>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</si>
  <si>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</si>
  <si>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</si>
  <si>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</si>
  <si>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</si>
  <si>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</si>
  <si>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</si>
  <si>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</si>
  <si>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</si>
  <si>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</si>
  <si>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</si>
  <si>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</si>
  <si>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</si>
  <si>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</si>
  <si>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</si>
  <si>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</si>
  <si>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</si>
  <si>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</si>
  <si>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</si>
  <si>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</si>
  <si>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</si>
  <si>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</si>
  <si>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</si>
  <si>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</si>
  <si>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</si>
  <si>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</si>
  <si>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</si>
  <si>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</si>
  <si>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</si>
  <si>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</si>
  <si>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</si>
  <si>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</si>
  <si>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</si>
  <si>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</si>
  <si>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</si>
  <si>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</si>
  <si>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</si>
  <si>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</si>
  <si>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</si>
  <si>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</si>
  <si>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</si>
  <si>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</si>
  <si>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</si>
  <si>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</si>
  <si>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</si>
  <si>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</si>
  <si>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</si>
  <si>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</si>
  <si>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</si>
  <si>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</si>
  <si>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</si>
  <si>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</si>
  <si>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</si>
  <si>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</si>
  <si>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</si>
  <si>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</si>
  <si>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</si>
  <si>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</si>
  <si>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</si>
  <si>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</si>
  <si>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</si>
  <si>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</si>
  <si>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</si>
  <si>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</si>
  <si>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</si>
  <si>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</si>
  <si>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</si>
  <si>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</si>
  <si>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</si>
  <si>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</si>
  <si>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</si>
  <si>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</si>
  <si>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</si>
  <si>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</si>
  <si>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</si>
  <si>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</si>
  <si>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</si>
  <si>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</si>
  <si>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</si>
  <si>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</si>
  <si>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</si>
  <si>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</si>
  <si>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</si>
  <si>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</si>
  <si>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</si>
  <si>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</si>
  <si>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</si>
  <si>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</si>
  <si>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</si>
  <si>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</si>
  <si>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</si>
  <si>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</si>
  <si>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</si>
  <si>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</si>
  <si>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</si>
  <si>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</si>
  <si>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</si>
  <si>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</si>
  <si>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</si>
  <si>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</si>
  <si>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</si>
  <si>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</si>
  <si>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</si>
  <si>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</si>
  <si>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</si>
  <si>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</si>
  <si>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</si>
  <si>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</si>
  <si>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</si>
  <si>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</si>
  <si>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</si>
  <si>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</si>
  <si>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</si>
  <si>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</si>
  <si>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</si>
  <si>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</si>
  <si>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</si>
  <si>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</si>
  <si>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</si>
  <si>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</si>
  <si>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</si>
  <si>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</si>
  <si>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</si>
  <si>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</si>
  <si>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</si>
  <si>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</si>
  <si>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</si>
  <si>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</si>
  <si>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</si>
  <si>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</si>
  <si>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</si>
  <si>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</si>
  <si>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</si>
  <si>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</si>
  <si>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</si>
  <si>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</si>
  <si>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</si>
  <si>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</si>
  <si>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</si>
  <si>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</si>
  <si>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</si>
  <si>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</si>
  <si>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</si>
  <si>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</si>
  <si>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</si>
  <si>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</si>
  <si>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</si>
  <si>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</si>
  <si>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</si>
  <si>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</si>
  <si>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</si>
  <si>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</si>
  <si>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</si>
  <si>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</si>
  <si>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</si>
  <si>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</si>
  <si>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</si>
  <si>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</si>
  <si>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</si>
  <si>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</si>
  <si>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</si>
  <si>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</si>
  <si>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</si>
  <si>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</si>
  <si>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</si>
  <si>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</si>
  <si>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</si>
  <si>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</si>
  <si>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</si>
  <si>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</si>
  <si>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</si>
  <si>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</si>
  <si>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</si>
  <si>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</si>
  <si>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</si>
  <si>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</si>
  <si>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</si>
  <si>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</si>
  <si>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</si>
  <si>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</si>
  <si>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</si>
  <si>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</si>
  <si>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</si>
  <si>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</si>
  <si>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</si>
  <si>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</si>
  <si>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</si>
  <si>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</si>
  <si>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</si>
  <si>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</si>
  <si>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</si>
  <si>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</si>
  <si>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</si>
  <si>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</si>
  <si>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</si>
  <si>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</si>
  <si>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</si>
  <si>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</si>
  <si>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</si>
  <si>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</si>
  <si>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</si>
  <si>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</si>
  <si>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</si>
  <si>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</si>
  <si>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</si>
  <si>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</si>
  <si>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</si>
  <si>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</si>
  <si>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</si>
  <si>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</si>
  <si>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</si>
  <si>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</si>
  <si>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</si>
  <si>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</si>
  <si>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</si>
  <si>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</si>
  <si>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</si>
  <si>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</si>
  <si>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</si>
  <si>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</si>
  <si>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</si>
  <si>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</si>
  <si>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</si>
  <si>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</si>
  <si>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</si>
  <si>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</si>
  <si>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</si>
  <si>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</si>
  <si>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</si>
  <si>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</si>
  <si>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</si>
  <si>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</si>
  <si>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</si>
  <si>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</si>
  <si>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</si>
  <si>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</si>
  <si>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</si>
  <si>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</si>
  <si>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</si>
  <si>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</si>
  <si>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</si>
  <si>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</si>
  <si>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</si>
  <si>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</si>
  <si>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</si>
  <si>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</si>
  <si>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</si>
  <si>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</si>
  <si>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</si>
  <si>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</si>
  <si>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</si>
  <si>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</si>
  <si>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</si>
  <si>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</si>
  <si>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</si>
  <si>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</si>
  <si>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</si>
  <si>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</si>
  <si>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</si>
  <si>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</si>
  <si>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</si>
  <si>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</si>
  <si>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</si>
  <si>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</si>
  <si>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</si>
  <si>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</si>
  <si>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</si>
  <si>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</si>
  <si>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</si>
  <si>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</si>
  <si>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</si>
  <si>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</si>
  <si>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</si>
  <si>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</si>
  <si>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</si>
  <si>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</si>
  <si>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</si>
  <si>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</si>
  <si>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</si>
  <si>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</si>
  <si>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</si>
  <si>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</si>
  <si>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</si>
  <si>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</si>
  <si>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</si>
  <si>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</si>
  <si>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</si>
  <si>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</si>
  <si>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</si>
  <si>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</si>
  <si>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</si>
  <si>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</si>
  <si>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</si>
  <si>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</si>
  <si>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</si>
  <si>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</si>
  <si>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</si>
  <si>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</si>
  <si>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</si>
  <si>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</si>
  <si>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</si>
  <si>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</si>
  <si>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</si>
  <si>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</si>
  <si>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</si>
  <si>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</si>
  <si>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</si>
  <si>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</si>
  <si>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</si>
  <si>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</si>
  <si>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</si>
  <si>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</si>
  <si>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</si>
  <si>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</si>
  <si>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</si>
  <si>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</si>
  <si>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</si>
  <si>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</si>
  <si>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</si>
  <si>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</si>
  <si>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</si>
  <si>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</si>
  <si>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</si>
  <si>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</si>
  <si>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</si>
  <si>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</si>
  <si>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</si>
  <si>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</si>
  <si>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</si>
  <si>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</si>
  <si>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</si>
  <si>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</si>
  <si>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</si>
  <si>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</si>
  <si>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</si>
  <si>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</si>
  <si>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</si>
  <si>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</si>
  <si>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</si>
  <si>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</si>
  <si>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</si>
  <si>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</si>
  <si>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</si>
  <si>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</si>
  <si>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</si>
  <si>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</si>
  <si>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</si>
  <si>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</si>
  <si>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</si>
  <si>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</si>
  <si>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</si>
  <si>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</si>
  <si>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</si>
  <si>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</si>
  <si>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</si>
  <si>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</si>
  <si>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</si>
  <si>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</si>
  <si>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</si>
  <si>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</si>
  <si>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</si>
  <si>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</si>
  <si>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</si>
  <si>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</si>
  <si>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</si>
  <si>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</si>
  <si>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</si>
  <si>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</si>
  <si>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</si>
  <si>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</si>
  <si>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</si>
  <si>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</si>
  <si>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</si>
  <si>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</si>
  <si>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</si>
  <si>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</si>
  <si>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</si>
  <si>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</si>
  <si>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</si>
  <si>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</si>
  <si>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</si>
  <si>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</si>
  <si>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</si>
  <si>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</si>
  <si>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</si>
  <si>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</si>
  <si>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</si>
  <si>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</si>
  <si>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</si>
  <si>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</si>
  <si>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</si>
  <si>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</si>
  <si>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</si>
  <si>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</si>
  <si>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</si>
  <si>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</si>
  <si>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</si>
  <si>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</si>
  <si>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</si>
  <si>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</si>
  <si>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</si>
  <si>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</si>
  <si>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</si>
  <si>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</si>
  <si>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</si>
  <si>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</si>
  <si>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</si>
  <si>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</si>
  <si>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</si>
  <si>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</si>
  <si>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</si>
  <si>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</si>
  <si>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</si>
  <si>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</si>
  <si>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</si>
  <si>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</si>
  <si>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</si>
  <si>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</si>
  <si>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</si>
  <si>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</si>
  <si>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</si>
  <si>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</si>
  <si>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</si>
  <si>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</si>
  <si>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</si>
  <si>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</si>
  <si>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</si>
  <si>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</si>
  <si>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</si>
  <si>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</si>
  <si>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</si>
  <si>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</si>
  <si>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</si>
  <si>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</si>
  <si>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</si>
  <si>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</si>
  <si>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</si>
  <si>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</si>
  <si>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</si>
  <si>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</si>
  <si>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</si>
  <si>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</si>
  <si>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</si>
  <si>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</si>
  <si>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</si>
  <si>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</si>
  <si>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</si>
  <si>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</si>
  <si>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</si>
  <si>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</si>
  <si>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</si>
  <si>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</si>
  <si>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</si>
  <si>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</si>
  <si>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</si>
  <si>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</si>
  <si>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</si>
  <si>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</si>
  <si>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</si>
  <si>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</si>
  <si>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</si>
  <si>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</si>
  <si>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</si>
  <si>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</si>
  <si>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</si>
  <si>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</si>
  <si>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</si>
  <si>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</si>
  <si>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</si>
  <si>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</si>
  <si>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</si>
  <si>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</si>
  <si>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</si>
  <si>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</si>
  <si>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</si>
  <si>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</si>
  <si>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</si>
  <si>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</si>
  <si>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</si>
  <si>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</si>
  <si>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</si>
  <si>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</si>
  <si>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</si>
  <si>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</si>
  <si>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</si>
  <si>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</si>
  <si>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</si>
  <si>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</si>
  <si>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</si>
  <si>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</si>
  <si>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</si>
  <si>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</si>
  <si>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</si>
  <si>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</si>
  <si>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</si>
  <si>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</si>
  <si>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</si>
  <si>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</si>
  <si>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</si>
  <si>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</si>
  <si>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</si>
  <si>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</si>
  <si>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</si>
  <si>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</si>
  <si>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</si>
  <si>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</si>
  <si>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</si>
  <si>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</si>
  <si>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</si>
  <si>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</si>
  <si>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</si>
  <si>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</si>
  <si>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</si>
  <si>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</si>
  <si>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</si>
  <si>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</si>
  <si>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</si>
  <si>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</si>
  <si>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</si>
  <si>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</si>
  <si>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</si>
  <si>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</si>
  <si>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</si>
  <si>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</si>
  <si>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</si>
  <si>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</si>
  <si>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</si>
  <si>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</si>
  <si>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</si>
  <si>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</si>
  <si>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</si>
  <si>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</si>
  <si>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</si>
  <si>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</si>
  <si>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</si>
  <si>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</si>
  <si>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</si>
  <si>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</si>
  <si>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</si>
  <si>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</si>
  <si>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</si>
  <si>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</si>
  <si>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</si>
  <si>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</si>
  <si>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</si>
  <si>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</si>
  <si>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</si>
  <si>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</si>
  <si>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</si>
  <si>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</si>
  <si>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</si>
  <si>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</si>
  <si>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</si>
  <si>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</si>
  <si>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</si>
  <si>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</si>
  <si>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</si>
  <si>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</si>
  <si>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</si>
  <si>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</si>
  <si>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</si>
  <si>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</si>
  <si>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</si>
  <si>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</si>
  <si>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</si>
  <si>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</si>
  <si>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</si>
  <si>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</si>
  <si>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</si>
  <si>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</si>
  <si>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</si>
  <si>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</si>
  <si>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</si>
  <si>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</si>
  <si>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</si>
  <si>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</si>
  <si>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</si>
  <si>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</si>
  <si>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</si>
  <si>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</si>
  <si>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</si>
  <si>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</si>
  <si>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</si>
  <si>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</si>
  <si>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</si>
  <si>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</si>
  <si>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</si>
  <si>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</si>
  <si>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</si>
  <si>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</si>
  <si>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</si>
  <si>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</si>
  <si>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</si>
  <si>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</si>
  <si>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</si>
  <si>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</si>
  <si>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</si>
  <si>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</si>
  <si>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</si>
  <si>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</si>
  <si>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</si>
  <si>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</si>
  <si>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</si>
  <si>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</si>
  <si>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</si>
  <si>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</si>
  <si>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</si>
  <si>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</si>
  <si>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</si>
  <si>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</si>
  <si>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</si>
  <si>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</si>
  <si>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</si>
  <si>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</si>
  <si>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</si>
  <si>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</si>
  <si>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</si>
  <si>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</si>
  <si>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</si>
  <si>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</si>
  <si>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</si>
  <si>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</si>
  <si>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</si>
  <si>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</si>
  <si>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</si>
  <si>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</si>
  <si>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</si>
  <si>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</si>
  <si>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</si>
  <si>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</si>
  <si>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</si>
  <si>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</si>
  <si>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</si>
  <si>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</si>
  <si>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</si>
  <si>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</si>
  <si>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</si>
  <si>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</si>
  <si>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</si>
  <si>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</si>
  <si>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</si>
  <si>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</si>
  <si>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</si>
  <si>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</si>
  <si>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</si>
  <si>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</si>
  <si>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</si>
  <si>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</si>
  <si>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</si>
  <si>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</si>
  <si>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</si>
  <si>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</si>
  <si>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</si>
  <si>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</si>
  <si>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</si>
  <si>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</si>
  <si>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</si>
  <si>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</si>
  <si>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</si>
  <si>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</si>
  <si>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</si>
  <si>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</si>
  <si>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</si>
  <si>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</si>
  <si>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</si>
  <si>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</si>
  <si>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</si>
  <si>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</si>
  <si>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</si>
  <si>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</si>
  <si>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</si>
  <si>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</si>
  <si>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</si>
  <si>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</si>
  <si>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</si>
  <si>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</si>
  <si>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</si>
  <si>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</si>
  <si>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</si>
  <si>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</si>
  <si>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</si>
  <si>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</si>
  <si>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</si>
  <si>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</si>
  <si>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</si>
  <si>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</si>
  <si>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</si>
  <si>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</si>
  <si>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</si>
  <si>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</si>
  <si>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</si>
  <si>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</si>
  <si>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</si>
  <si>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</si>
  <si>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</si>
  <si>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</si>
  <si>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</si>
  <si>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</si>
  <si>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</si>
  <si>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</si>
  <si>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</si>
  <si>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</si>
  <si>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</si>
  <si>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</si>
  <si>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</si>
  <si>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</si>
  <si>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</si>
  <si>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</si>
  <si>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</si>
  <si>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</si>
  <si>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</si>
  <si>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</si>
  <si>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</si>
  <si>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</si>
  <si>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</si>
  <si>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</si>
  <si>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</si>
  <si>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</si>
  <si>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</si>
  <si>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</si>
  <si>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</si>
  <si>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</si>
  <si>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</si>
  <si>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</si>
  <si>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</si>
  <si>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</si>
  <si>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</si>
  <si>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</si>
  <si>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</si>
  <si>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</si>
  <si>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</si>
  <si>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</si>
  <si>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</si>
  <si>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</si>
  <si>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</si>
  <si>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</si>
  <si>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</si>
  <si>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</si>
  <si>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</si>
  <si>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</si>
  <si>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</si>
  <si>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</si>
  <si>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</si>
  <si>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</si>
  <si>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</si>
  <si>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</si>
  <si>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</si>
  <si>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</si>
  <si>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</si>
  <si>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</si>
  <si>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</si>
  <si>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</si>
  <si>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</si>
  <si>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</si>
  <si>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</si>
  <si>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</si>
  <si>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</si>
  <si>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</si>
  <si>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</si>
  <si>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</si>
  <si>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</si>
  <si>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</si>
  <si>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</si>
  <si>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</si>
  <si>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</si>
  <si>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</si>
  <si>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</si>
  <si>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</si>
  <si>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</si>
  <si>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</si>
  <si>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</si>
  <si>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</si>
  <si>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</si>
  <si>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</si>
  <si>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</si>
  <si>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</si>
  <si>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</si>
  <si>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</si>
  <si>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</si>
  <si>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</si>
  <si>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</si>
  <si>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</si>
  <si>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</si>
  <si>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</si>
  <si>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</si>
  <si>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</si>
  <si>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</si>
  <si>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</si>
  <si>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</si>
  <si>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</si>
  <si>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</si>
  <si>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</si>
  <si>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</si>
  <si>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</si>
  <si>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</si>
  <si>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</si>
  <si>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</si>
  <si>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</si>
  <si>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</si>
  <si>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</si>
  <si>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</si>
  <si>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</si>
  <si>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</si>
  <si>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</si>
  <si>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</si>
  <si>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</si>
  <si>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</si>
  <si>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</si>
  <si>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</si>
  <si>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</si>
  <si>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</si>
  <si>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</si>
  <si>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</si>
  <si>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</si>
  <si>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</si>
  <si>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</si>
  <si>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</si>
  <si>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</si>
  <si>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</si>
  <si>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</si>
  <si>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</si>
  <si>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</si>
  <si>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</si>
  <si>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</si>
  <si>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</si>
  <si>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</si>
  <si>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</si>
  <si>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</si>
  <si>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</si>
  <si>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</si>
  <si>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</si>
  <si>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</si>
  <si>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</si>
  <si>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</si>
  <si>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</si>
  <si>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</si>
  <si>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</si>
  <si>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</si>
  <si>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</si>
  <si>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</si>
  <si>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</si>
  <si>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</si>
  <si>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</si>
  <si>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</si>
  <si>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</si>
  <si>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</si>
  <si>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</si>
  <si>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</si>
  <si>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</si>
  <si>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</si>
  <si>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</si>
  <si>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</si>
  <si>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</si>
  <si>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</si>
  <si>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</si>
  <si>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</si>
  <si>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</si>
  <si>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</si>
  <si>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</si>
  <si>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</si>
  <si>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</si>
  <si>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</si>
  <si>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</si>
  <si>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</si>
  <si>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</si>
  <si>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</si>
  <si>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</si>
  <si>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</si>
  <si>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</si>
  <si>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</si>
  <si>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</si>
  <si>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</si>
  <si>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</si>
  <si>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</si>
  <si>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</si>
  <si>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</si>
  <si>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</si>
  <si>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</si>
  <si>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</si>
  <si>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</si>
  <si>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</si>
  <si>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</si>
  <si>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</si>
  <si>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</si>
  <si>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</si>
  <si>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</si>
  <si>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</si>
  <si>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</si>
  <si>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</si>
  <si>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</si>
  <si>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</si>
  <si>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</si>
  <si>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</si>
  <si>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</si>
  <si>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</si>
  <si>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</si>
  <si>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</si>
  <si>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</si>
  <si>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</si>
  <si>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</si>
  <si>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</si>
  <si>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</si>
  <si>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</si>
  <si>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</si>
  <si>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</si>
  <si>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</si>
  <si>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</si>
  <si>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</si>
  <si>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</si>
  <si>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</si>
  <si>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</si>
  <si>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</si>
  <si>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</si>
  <si>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</si>
  <si>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</si>
  <si>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</si>
  <si>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</si>
  <si>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</si>
  <si>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</si>
  <si>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</si>
  <si>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</si>
  <si>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</si>
  <si>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</si>
  <si>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</si>
  <si>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</si>
  <si>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</si>
  <si>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</si>
  <si>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</si>
  <si>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</si>
  <si>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</si>
  <si>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</si>
  <si>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</si>
  <si>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</si>
  <si>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</si>
  <si>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</si>
  <si>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</si>
  <si>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</si>
  <si>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</si>
  <si>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</si>
  <si>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</si>
  <si>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</si>
  <si>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</si>
  <si>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</si>
  <si>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</si>
  <si>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</si>
  <si>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</si>
  <si>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</si>
  <si>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</si>
  <si>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</si>
  <si>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</si>
  <si>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</si>
  <si>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</si>
  <si>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</si>
  <si>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</si>
  <si>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</si>
  <si>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</si>
  <si>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</si>
  <si>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</si>
  <si>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</si>
  <si>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</si>
  <si>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</si>
  <si>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</si>
  <si>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</si>
  <si>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</si>
  <si>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</si>
  <si>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</si>
  <si>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</si>
  <si>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</si>
  <si>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</si>
  <si>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</si>
  <si>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</si>
  <si>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</si>
  <si>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</si>
  <si>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</si>
  <si>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</si>
  <si>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</si>
  <si>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</si>
  <si>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</si>
  <si>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</si>
  <si>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</si>
  <si>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</si>
  <si>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</si>
  <si>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</si>
  <si>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</si>
  <si>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</si>
  <si>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</si>
  <si>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</si>
  <si>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</si>
  <si>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</si>
  <si>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</si>
  <si>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</si>
  <si>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</si>
  <si>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</si>
  <si>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</si>
  <si>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</si>
  <si>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</si>
  <si>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</si>
  <si>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</si>
  <si>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</si>
  <si>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</si>
  <si>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</si>
  <si>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</si>
  <si>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</si>
  <si>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</si>
  <si>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</si>
  <si>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</si>
  <si>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</si>
  <si>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</si>
  <si>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</si>
  <si>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</si>
  <si>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</si>
  <si>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</si>
  <si>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</si>
  <si>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</si>
  <si>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</si>
  <si>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</si>
  <si>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</si>
  <si>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</si>
  <si>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</si>
  <si>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</si>
  <si>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</si>
  <si>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</si>
  <si>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</si>
  <si>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</si>
  <si>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</si>
  <si>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</si>
  <si>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</si>
  <si>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</si>
  <si>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</si>
  <si>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</si>
  <si>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</si>
  <si>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</si>
  <si>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</si>
  <si>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</si>
  <si>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</si>
  <si>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</si>
  <si>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</si>
  <si>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</si>
  <si>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</si>
  <si>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</si>
  <si>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</si>
  <si>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</si>
  <si>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</si>
  <si>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</si>
  <si>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</si>
  <si>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</si>
  <si>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</si>
  <si>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</si>
  <si>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</si>
  <si>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</si>
  <si>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</si>
  <si>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</si>
  <si>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</si>
  <si>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</si>
  <si>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</si>
  <si>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</si>
  <si>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</si>
  <si>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</si>
  <si>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</si>
  <si>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</si>
  <si>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</si>
  <si>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</si>
  <si>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</si>
  <si>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</si>
  <si>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</si>
  <si>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</si>
  <si>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</si>
  <si>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</si>
  <si>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</si>
  <si>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</si>
  <si>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</si>
  <si>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</si>
  <si>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</si>
  <si>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</si>
  <si>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</si>
  <si>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</si>
  <si>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</si>
  <si>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</si>
  <si>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</si>
  <si>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</si>
  <si>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</si>
  <si>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</si>
  <si>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</si>
  <si>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</si>
  <si>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</si>
  <si>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</si>
  <si>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</si>
  <si>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</si>
  <si>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</si>
  <si>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</si>
  <si>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</si>
  <si>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</si>
  <si>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</si>
  <si>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</si>
  <si>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</si>
  <si>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</si>
  <si>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</si>
  <si>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</si>
  <si>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</si>
  <si>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</si>
  <si>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</si>
  <si>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</si>
  <si>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</si>
  <si>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</si>
  <si>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</si>
  <si>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</si>
  <si>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</si>
  <si>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</si>
  <si>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</si>
  <si>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</si>
  <si>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</si>
  <si>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</si>
  <si>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</si>
  <si>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</si>
  <si>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</si>
  <si>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</si>
  <si>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</si>
  <si>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</si>
  <si>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</si>
  <si>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</si>
  <si>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</si>
  <si>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</si>
  <si>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</si>
  <si>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</si>
  <si>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</si>
  <si>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</si>
  <si>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</si>
  <si>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</si>
  <si>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</si>
  <si>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</si>
  <si>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</si>
  <si>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</si>
  <si>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</si>
  <si>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</si>
  <si>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</si>
  <si>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</si>
  <si>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</si>
  <si>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</si>
  <si>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</si>
  <si>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</si>
  <si>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</si>
  <si>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</si>
  <si>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</si>
  <si>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</si>
  <si>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</si>
  <si>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</si>
  <si>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</si>
  <si>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</si>
  <si>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</si>
  <si>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</si>
  <si>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</si>
  <si>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</si>
  <si>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</si>
  <si>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</si>
  <si>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</si>
  <si>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</si>
  <si>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</si>
  <si>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</si>
  <si>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</si>
  <si>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</si>
  <si>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</si>
  <si>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</si>
  <si>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</si>
  <si>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</si>
  <si>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</si>
  <si>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</si>
  <si>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</si>
  <si>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</si>
  <si>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</si>
  <si>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</si>
  <si>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</si>
  <si>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</si>
  <si>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</si>
  <si>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</si>
  <si>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</si>
  <si>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</si>
  <si>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</si>
  <si>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</si>
  <si>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</si>
  <si>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</si>
  <si>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</si>
  <si>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</si>
  <si>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</si>
  <si>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</si>
  <si>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</si>
  <si>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</si>
  <si>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</si>
  <si>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</si>
  <si>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</si>
  <si>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</si>
  <si>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</si>
  <si>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</si>
  <si>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</si>
  <si>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</si>
  <si>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</si>
  <si>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</si>
  <si>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</si>
  <si>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</si>
  <si>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</si>
  <si>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</si>
  <si>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</si>
  <si>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</si>
  <si>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</si>
  <si>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</si>
  <si>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</si>
  <si>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</si>
  <si>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</si>
  <si>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</si>
  <si>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</si>
  <si>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</si>
  <si>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</si>
  <si>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</si>
  <si>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</si>
  <si>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</si>
  <si>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</si>
  <si>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</si>
  <si>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</si>
  <si>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</si>
  <si>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</si>
  <si>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</si>
  <si>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</si>
  <si>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</si>
  <si>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</si>
  <si>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</si>
  <si>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</si>
  <si>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</si>
  <si>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</si>
  <si>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</si>
  <si>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</si>
  <si>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</si>
  <si>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</si>
  <si>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</si>
  <si>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</si>
  <si>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</si>
  <si>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</si>
  <si>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</si>
  <si>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</si>
  <si>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</si>
  <si>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</si>
  <si>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</si>
  <si>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</si>
  <si>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</si>
  <si>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</si>
  <si>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</si>
  <si>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</si>
  <si>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</si>
  <si>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</si>
  <si>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</si>
  <si>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</si>
  <si>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</si>
  <si>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</si>
  <si>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</si>
  <si>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</si>
  <si>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</si>
  <si>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</si>
  <si>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</si>
  <si>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</si>
  <si>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</si>
  <si>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</si>
  <si>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</si>
  <si>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</si>
  <si>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</si>
  <si>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</si>
  <si>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</si>
  <si>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</si>
  <si>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</si>
  <si>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</si>
  <si>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</si>
  <si>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</si>
  <si>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</si>
  <si>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</si>
  <si>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</si>
  <si>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</si>
  <si>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</si>
  <si>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</si>
  <si>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</si>
  <si>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</si>
  <si>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</si>
  <si>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</si>
  <si>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</si>
  <si>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</si>
  <si>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</si>
  <si>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</si>
  <si>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</si>
  <si>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</si>
  <si>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</si>
  <si>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</si>
  <si>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</si>
  <si>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</si>
  <si>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</si>
  <si>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</si>
  <si>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</si>
  <si>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</si>
  <si>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</si>
  <si>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</si>
  <si>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</si>
  <si>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</si>
  <si>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</si>
  <si>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</si>
  <si>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</si>
  <si>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</si>
  <si>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</si>
  <si>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</si>
  <si>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</si>
  <si>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</si>
  <si>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</si>
  <si>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</si>
  <si>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</si>
  <si>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</si>
  <si>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</si>
  <si>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</si>
  <si>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</si>
  <si>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</si>
  <si>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</si>
  <si>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</si>
  <si>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</si>
  <si>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</si>
  <si>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</si>
  <si>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</si>
  <si>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</si>
  <si>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</si>
  <si>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</si>
  <si>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</si>
  <si>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</si>
  <si>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</si>
  <si>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</si>
  <si>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</si>
  <si>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</si>
  <si>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</si>
  <si>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</si>
  <si>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</si>
  <si>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</si>
  <si>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</si>
  <si>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</si>
  <si>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</si>
  <si>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</si>
  <si>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</si>
  <si>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</si>
  <si>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</si>
  <si>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</si>
  <si>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</si>
  <si>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</si>
  <si>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</si>
  <si>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</si>
  <si>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</si>
  <si>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</si>
  <si>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</si>
  <si>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</si>
  <si>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</si>
  <si>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</si>
  <si>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</si>
  <si>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</si>
  <si>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</si>
  <si>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</si>
  <si>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</si>
  <si>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</si>
  <si>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</si>
  <si>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</si>
  <si>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</si>
  <si>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</si>
  <si>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</si>
  <si>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</si>
  <si>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</si>
  <si>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</si>
  <si>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</si>
  <si>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</si>
  <si>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</si>
  <si>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</si>
  <si>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</si>
  <si>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</si>
  <si>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</si>
  <si>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</si>
  <si>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</si>
  <si>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</si>
  <si>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</si>
  <si>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</si>
  <si>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</si>
  <si>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</si>
  <si>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</si>
  <si>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</si>
  <si>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</si>
  <si>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</si>
  <si>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</si>
  <si>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</si>
  <si>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</si>
  <si>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</si>
  <si>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</si>
  <si>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</si>
  <si>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</si>
  <si>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</si>
  <si>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</si>
  <si>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</si>
  <si>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</si>
  <si>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</si>
  <si>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</si>
  <si>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</si>
  <si>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</si>
  <si>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</si>
  <si>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</si>
  <si>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</si>
  <si>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</si>
  <si>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</si>
  <si>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</si>
  <si>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</si>
  <si>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</si>
  <si>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</si>
  <si>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</si>
  <si>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</si>
  <si>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</si>
  <si>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</si>
  <si>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</si>
  <si>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</si>
  <si>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</si>
  <si>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</si>
  <si>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</si>
  <si>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</si>
  <si>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</si>
  <si>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</si>
  <si>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</si>
  <si>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</si>
  <si>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</si>
  <si>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</si>
  <si>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</si>
  <si>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</si>
  <si>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</si>
  <si>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</si>
  <si>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</si>
  <si>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</si>
  <si>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</si>
  <si>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</si>
  <si>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</si>
  <si>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</si>
  <si>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</si>
  <si>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</si>
  <si>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</si>
  <si>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</si>
  <si>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</si>
  <si>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</si>
  <si>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</si>
  <si>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</si>
  <si>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</si>
  <si>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</si>
  <si>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</si>
  <si>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</si>
  <si>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</si>
  <si>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</si>
  <si>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</si>
  <si>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</si>
  <si>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</si>
  <si>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</si>
  <si>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</si>
  <si>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</si>
  <si>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</si>
  <si>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</si>
  <si>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</si>
  <si>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</si>
  <si>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</si>
  <si>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</si>
  <si>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</si>
  <si>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</si>
  <si>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</si>
  <si>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</si>
  <si>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</si>
  <si>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</si>
  <si>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</si>
  <si>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</si>
  <si>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</si>
  <si>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</si>
  <si>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</si>
  <si>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</si>
  <si>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</si>
  <si>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</si>
  <si>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</si>
  <si>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</si>
  <si>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</si>
  <si>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</si>
  <si>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</si>
  <si>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</si>
  <si>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</si>
  <si>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</si>
  <si>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</si>
  <si>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</si>
  <si>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</si>
  <si>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</si>
  <si>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</si>
  <si>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</si>
  <si>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</si>
  <si>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</si>
  <si>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</si>
  <si>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</si>
  <si>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</si>
  <si>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</si>
  <si>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</si>
  <si>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</si>
  <si>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</si>
  <si>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</si>
  <si>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</si>
  <si>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</si>
  <si>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</si>
  <si>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</si>
  <si>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</si>
  <si>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</si>
  <si>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</si>
  <si>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</si>
  <si>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</si>
  <si>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</si>
  <si>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</si>
  <si>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</si>
  <si>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</si>
  <si>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</si>
  <si>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</si>
  <si>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</si>
  <si>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</si>
  <si>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</si>
  <si>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</si>
  <si>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</si>
  <si>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</si>
  <si>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</si>
  <si>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</si>
  <si>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</si>
  <si>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</si>
  <si>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</si>
  <si>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</si>
  <si>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</si>
  <si>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</si>
  <si>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</si>
  <si>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</si>
  <si>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</si>
  <si>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</si>
  <si>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</si>
  <si>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</si>
  <si>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</si>
  <si>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</si>
  <si>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</si>
  <si>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</si>
  <si>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</si>
  <si>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</si>
  <si>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</si>
  <si>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</si>
  <si>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</si>
  <si>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</si>
  <si>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</si>
  <si>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</si>
  <si>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</si>
  <si>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</si>
  <si>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</si>
  <si>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</si>
  <si>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</si>
  <si>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</si>
  <si>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</si>
  <si>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</si>
  <si>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</si>
  <si>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</si>
  <si>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</si>
  <si>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</si>
  <si>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</si>
  <si>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</si>
  <si>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</si>
  <si>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</si>
  <si>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</si>
  <si>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</si>
  <si>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</si>
  <si>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</si>
  <si>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</si>
  <si>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</si>
  <si>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</si>
  <si>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</si>
  <si>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</si>
  <si>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</si>
  <si>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</si>
  <si>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</si>
  <si>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</si>
  <si>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</si>
  <si>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</si>
  <si>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</si>
  <si>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</si>
  <si>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</si>
  <si>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</si>
  <si>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</si>
  <si>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</si>
  <si>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</si>
  <si>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</si>
  <si>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</si>
  <si>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</si>
  <si>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</si>
  <si>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</si>
  <si>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</si>
  <si>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</si>
  <si>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</si>
  <si>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</si>
  <si>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</si>
  <si>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</si>
  <si>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</si>
  <si>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</si>
  <si>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</si>
  <si>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</si>
  <si>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</si>
  <si>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</si>
  <si>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</si>
  <si>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</si>
  <si>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</si>
  <si>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</si>
  <si>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</si>
  <si>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</si>
  <si>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</si>
  <si>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</si>
  <si>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</si>
  <si>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</si>
  <si>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</si>
  <si>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</si>
  <si>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</si>
  <si>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</si>
  <si>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</si>
  <si>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</si>
  <si>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</si>
  <si>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</si>
  <si>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</si>
  <si>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</si>
  <si>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</si>
  <si>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</si>
  <si>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</si>
  <si>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</si>
  <si>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</si>
  <si>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</si>
  <si>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</si>
  <si>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</si>
  <si>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</si>
  <si>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</si>
  <si>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</si>
  <si>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</si>
  <si>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</si>
  <si>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</si>
  <si>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</si>
  <si>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</si>
  <si>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</si>
  <si>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</si>
  <si>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</si>
  <si>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</si>
  <si>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</si>
  <si>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</si>
  <si>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</si>
  <si>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</si>
  <si>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</si>
  <si>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</si>
  <si>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</si>
  <si>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</si>
  <si>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</si>
  <si>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</si>
  <si>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</si>
  <si>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</si>
  <si>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</si>
  <si>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</si>
  <si>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</si>
  <si>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</si>
  <si>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</si>
  <si>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</si>
  <si>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</si>
  <si>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</si>
  <si>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</si>
  <si>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</si>
  <si>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</si>
  <si>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</si>
  <si>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</si>
  <si>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</si>
  <si>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</si>
  <si>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</si>
  <si>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</si>
  <si>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</si>
  <si>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</si>
  <si>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</si>
  <si>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</si>
  <si>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</si>
  <si>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</si>
  <si>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</si>
  <si>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</si>
  <si>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</si>
  <si>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</si>
  <si>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</si>
  <si>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</si>
  <si>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</si>
  <si>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</si>
  <si>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</si>
  <si>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</si>
  <si>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</si>
  <si>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</si>
  <si>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</si>
  <si>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</si>
  <si>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</si>
  <si>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</si>
  <si>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</si>
  <si>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</si>
  <si>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</si>
  <si>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</si>
  <si>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</si>
  <si>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</si>
  <si>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</si>
  <si>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</si>
  <si>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</si>
  <si>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</si>
  <si>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</si>
  <si>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</si>
  <si>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</si>
  <si>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</si>
  <si>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</si>
  <si>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</si>
  <si>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</si>
  <si>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</si>
  <si>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</si>
  <si>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</si>
  <si>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</si>
  <si>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</si>
  <si>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</si>
  <si>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</si>
  <si>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</si>
  <si>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</si>
  <si>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</si>
  <si>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</si>
  <si>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</si>
  <si>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</si>
  <si>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</si>
  <si>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</si>
  <si>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</si>
  <si>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</si>
  <si>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</si>
  <si>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</si>
  <si>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</si>
  <si>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</si>
  <si>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</si>
  <si>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</si>
  <si>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</si>
  <si>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</si>
  <si>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</si>
  <si>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</si>
  <si>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</si>
  <si>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</si>
  <si>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</si>
  <si>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</si>
  <si>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</si>
  <si>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</si>
  <si>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</si>
  <si>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</si>
  <si>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</si>
  <si>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</si>
  <si>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</si>
  <si>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</si>
  <si>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</si>
  <si>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</si>
  <si>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</si>
  <si>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</si>
  <si>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</si>
  <si>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</si>
  <si>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</si>
  <si>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</si>
  <si>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</si>
  <si>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</si>
  <si>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</si>
  <si>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</si>
  <si>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</si>
  <si>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</si>
  <si>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</si>
  <si>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</si>
  <si>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</si>
  <si>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</si>
  <si>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</si>
  <si>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</si>
  <si>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</si>
  <si>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</si>
  <si>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</si>
  <si>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</si>
  <si>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</si>
  <si>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</si>
  <si>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</si>
  <si>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</si>
  <si>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</si>
  <si>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</si>
  <si>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</si>
  <si>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</si>
  <si>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</si>
  <si>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</si>
  <si>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</si>
  <si>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</si>
  <si>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</si>
  <si>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</si>
  <si>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</si>
  <si>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</si>
  <si>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</si>
  <si>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</si>
  <si>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</si>
  <si>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</si>
  <si>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</si>
  <si>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</si>
  <si>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</si>
  <si>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</si>
  <si>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</si>
  <si>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</si>
  <si>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</si>
  <si>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</si>
  <si>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</si>
  <si>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</si>
  <si>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</si>
  <si>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</si>
  <si>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</si>
  <si>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</si>
  <si>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</si>
  <si>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</si>
  <si>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</si>
  <si>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</si>
  <si>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</si>
  <si>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</si>
  <si>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</si>
  <si>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</si>
  <si>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</si>
  <si>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</si>
  <si>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</si>
  <si>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</si>
  <si>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</si>
  <si>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</si>
  <si>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</si>
  <si>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</si>
  <si>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</si>
  <si>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</si>
  <si>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</si>
  <si>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</si>
  <si>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</si>
  <si>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</si>
  <si>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</si>
  <si>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</si>
  <si>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</si>
  <si>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</si>
  <si>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</si>
  <si>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</si>
  <si>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</si>
  <si>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</si>
  <si>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</si>
  <si>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</si>
  <si>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</si>
  <si>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</si>
  <si>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</si>
  <si>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</si>
  <si>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</si>
  <si>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</si>
  <si>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</si>
  <si>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</si>
  <si>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</si>
  <si>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</si>
  <si>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</si>
  <si>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</si>
  <si>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</si>
  <si>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</si>
  <si>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</si>
  <si>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</si>
  <si>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</si>
  <si>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</si>
  <si>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</si>
  <si>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</si>
  <si>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</si>
  <si>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</si>
  <si>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</si>
  <si>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</si>
  <si>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</si>
  <si>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</si>
  <si>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</si>
  <si>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</si>
  <si>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</si>
  <si>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</si>
  <si>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</si>
  <si>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</si>
  <si>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</si>
  <si>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</si>
  <si>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</si>
  <si>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</si>
  <si>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</si>
  <si>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</si>
  <si>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</si>
  <si>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</si>
  <si>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</si>
  <si>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</si>
  <si>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</si>
  <si>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</si>
  <si>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</si>
  <si>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</si>
  <si>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</si>
  <si>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</si>
  <si>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</si>
  <si>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</si>
  <si>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</si>
  <si>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</si>
  <si>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</si>
  <si>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</si>
  <si>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</si>
  <si>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</si>
  <si>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</si>
  <si>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</si>
  <si>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</si>
  <si>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</si>
  <si>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</si>
  <si>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</si>
  <si>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</si>
  <si>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</si>
  <si>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</si>
  <si>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</si>
  <si>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</si>
  <si>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</si>
  <si>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</si>
  <si>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</si>
  <si>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</si>
  <si>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</si>
  <si>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</si>
  <si>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</si>
  <si>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</si>
  <si>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</si>
  <si>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</si>
  <si>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</si>
  <si>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</si>
  <si>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</si>
  <si>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</si>
  <si>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</si>
  <si>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</si>
  <si>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</si>
  <si>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</si>
  <si>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</si>
  <si>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</si>
  <si>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</si>
  <si>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</si>
  <si>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</si>
  <si>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</si>
  <si>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</si>
  <si>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</si>
  <si>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</si>
  <si>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</si>
  <si>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</si>
  <si>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</si>
  <si>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</si>
  <si>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</si>
  <si>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</si>
  <si>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</si>
  <si>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</si>
  <si>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</si>
  <si>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</si>
  <si>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</si>
  <si>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</si>
  <si>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</si>
  <si>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</si>
  <si>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</si>
  <si>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</si>
  <si>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</si>
  <si>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</si>
  <si>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</si>
  <si>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</si>
  <si>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</si>
  <si>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</si>
  <si>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</si>
  <si>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</si>
  <si>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</si>
  <si>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</si>
  <si>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</si>
  <si>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</si>
  <si>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</si>
  <si>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</si>
  <si>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</si>
  <si>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</si>
  <si>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</si>
  <si>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</si>
  <si>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</si>
  <si>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</si>
  <si>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</si>
  <si>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</si>
  <si>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</si>
  <si>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</si>
  <si>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</si>
  <si>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</si>
  <si>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</si>
  <si>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</si>
  <si>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</si>
  <si>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</si>
  <si>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</si>
  <si>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</si>
  <si>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</si>
  <si>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</si>
  <si>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</si>
  <si>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</si>
  <si>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</si>
  <si>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</si>
  <si>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</si>
  <si>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</si>
  <si>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</si>
  <si>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</si>
  <si>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</si>
  <si>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</si>
  <si>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</si>
  <si>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</si>
  <si>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</si>
  <si>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</si>
  <si>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</si>
  <si>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</si>
  <si>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</si>
  <si>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</si>
  <si>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</si>
  <si>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</si>
  <si>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</si>
  <si>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</si>
  <si>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</si>
  <si>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</si>
  <si>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</si>
  <si>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</si>
  <si>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</si>
  <si>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</si>
  <si>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</si>
  <si>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</si>
  <si>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</si>
  <si>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</si>
  <si>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</si>
  <si>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</si>
  <si>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</si>
  <si>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</si>
  <si>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</si>
  <si>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</si>
  <si>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</si>
  <si>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</si>
  <si>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</si>
  <si>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</si>
  <si>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</si>
  <si>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</si>
  <si>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</si>
  <si>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</si>
  <si>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</si>
  <si>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</si>
  <si>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</si>
  <si>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</si>
  <si>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</si>
  <si>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</si>
  <si>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</si>
  <si>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</si>
  <si>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</si>
  <si>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</si>
  <si>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</si>
  <si>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</si>
  <si>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</si>
  <si>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</si>
  <si>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</si>
  <si>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</si>
  <si>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</si>
  <si>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</si>
  <si>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</si>
  <si>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</si>
  <si>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</si>
  <si>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</si>
  <si>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</si>
  <si>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</si>
  <si>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</si>
  <si>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</si>
  <si>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</si>
  <si>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</si>
  <si>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</si>
  <si>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</si>
  <si>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</si>
  <si>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</si>
  <si>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</si>
  <si>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</si>
  <si>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</si>
  <si>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</si>
  <si>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</si>
  <si>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</si>
  <si>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</si>
  <si>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</si>
  <si>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</si>
  <si>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</si>
  <si>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</si>
  <si>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</si>
  <si>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</si>
  <si>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</si>
  <si>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</si>
  <si>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</si>
  <si>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</si>
  <si>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</si>
  <si>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</si>
  <si>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</si>
  <si>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</si>
  <si>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</si>
  <si>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</si>
  <si>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</si>
  <si>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</si>
  <si>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</si>
  <si>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</si>
  <si>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</si>
  <si>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</si>
  <si>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</si>
  <si>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</si>
  <si>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</si>
  <si>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</si>
  <si>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</si>
  <si>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</si>
  <si>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</si>
  <si>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</si>
  <si>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</si>
  <si>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</si>
  <si>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</si>
  <si>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</si>
  <si>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</si>
  <si>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</si>
  <si>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</si>
  <si>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</si>
  <si>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</si>
  <si>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</si>
  <si>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</si>
  <si>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</si>
  <si>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</si>
  <si>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</si>
  <si>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</si>
  <si>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</si>
  <si>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</si>
  <si>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</si>
  <si>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</si>
  <si>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</si>
  <si>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</si>
  <si>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</si>
  <si>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</si>
  <si>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</si>
  <si>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</si>
  <si>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</si>
  <si>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</si>
  <si>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</si>
  <si>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</si>
  <si>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</si>
  <si>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</si>
  <si>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</si>
  <si>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</si>
  <si>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</si>
  <si>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</si>
  <si>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</si>
  <si>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</si>
  <si>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</si>
  <si>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</si>
  <si>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</si>
  <si>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</si>
  <si>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</si>
  <si>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</si>
  <si>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</si>
  <si>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</si>
  <si>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</si>
  <si>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</si>
  <si>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</si>
  <si>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</si>
  <si>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</si>
  <si>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</si>
  <si>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</si>
  <si>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</si>
  <si>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</si>
  <si>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</si>
  <si>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</si>
  <si>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</si>
  <si>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</si>
  <si>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</si>
  <si>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</si>
  <si>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</si>
  <si>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</si>
  <si>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</si>
  <si>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</si>
  <si>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</si>
  <si>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</si>
  <si>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</si>
  <si>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</si>
  <si>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</si>
  <si>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</si>
  <si>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</si>
  <si>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</si>
  <si>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</si>
  <si>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</si>
  <si>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</si>
  <si>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</si>
  <si>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</si>
  <si>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</si>
  <si>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</si>
  <si>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</si>
  <si>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</si>
  <si>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</si>
  <si>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</si>
  <si>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</si>
  <si>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</si>
  <si>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</si>
  <si>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</si>
  <si>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</si>
  <si>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</si>
  <si>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</si>
  <si>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</si>
  <si>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</si>
  <si>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</si>
  <si>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</si>
  <si>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</si>
  <si>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</si>
  <si>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</si>
  <si>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</si>
  <si>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</si>
  <si>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</si>
  <si>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</si>
  <si>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</si>
  <si>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</si>
  <si>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</si>
  <si>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</si>
  <si>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</si>
  <si>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</si>
  <si>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</si>
  <si>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</si>
  <si>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</si>
  <si>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</si>
  <si>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</si>
  <si>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</si>
  <si>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</si>
  <si>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</si>
  <si>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</si>
  <si>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</si>
  <si>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</si>
  <si>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</si>
  <si>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</si>
  <si>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</si>
  <si>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</si>
  <si>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</si>
  <si>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</si>
  <si>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</si>
  <si>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</si>
  <si>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</si>
  <si>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</si>
  <si>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</si>
  <si>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</si>
  <si>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</si>
  <si>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</si>
  <si>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</si>
  <si>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</si>
  <si>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</si>
  <si>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</si>
  <si>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</si>
  <si>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</si>
  <si>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</si>
  <si>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</si>
  <si>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</si>
  <si>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</si>
  <si>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</si>
  <si>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</si>
  <si>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</si>
  <si>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</si>
  <si>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</si>
  <si>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</si>
  <si>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</si>
  <si>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</si>
  <si>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</si>
  <si>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</si>
  <si>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</si>
  <si>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</si>
  <si>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</si>
  <si>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</si>
  <si>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</si>
  <si>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</si>
  <si>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</si>
  <si>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</si>
  <si>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</si>
  <si>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</si>
  <si>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</si>
  <si>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</si>
  <si>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</si>
  <si>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</si>
  <si>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</si>
  <si>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</si>
  <si>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</si>
  <si>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</si>
  <si>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</si>
  <si>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</si>
  <si>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</si>
  <si>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</si>
  <si>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</si>
  <si>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</si>
  <si>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</si>
  <si>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</si>
  <si>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</si>
  <si>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</si>
  <si>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</si>
  <si>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</si>
  <si>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</si>
  <si>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</si>
  <si>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</si>
  <si>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</si>
  <si>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</si>
  <si>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</si>
  <si>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</si>
  <si>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</si>
  <si>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</si>
  <si>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</si>
  <si>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</si>
  <si>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</si>
  <si>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</si>
  <si>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</si>
  <si>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</si>
  <si>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</si>
  <si>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</si>
  <si>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</si>
  <si>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</si>
  <si>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</si>
  <si>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</si>
  <si>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</si>
  <si>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</si>
  <si>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</si>
  <si>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</si>
  <si>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</si>
  <si>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</si>
  <si>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</si>
  <si>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</si>
  <si>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</si>
  <si>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</si>
  <si>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</si>
  <si>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</si>
  <si>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</si>
  <si>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</si>
  <si>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</si>
  <si>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</si>
  <si>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</si>
  <si>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</si>
  <si>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</si>
  <si>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</si>
  <si>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</si>
  <si>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</si>
  <si>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</si>
  <si>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</si>
  <si>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</si>
  <si>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</si>
  <si>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</si>
  <si>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</si>
  <si>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</si>
  <si>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</si>
  <si>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</si>
  <si>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</si>
  <si>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</si>
  <si>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</si>
  <si>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</si>
  <si>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</si>
  <si>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</si>
  <si>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</si>
  <si>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</si>
  <si>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</si>
  <si>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</si>
  <si>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</si>
  <si>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</si>
  <si>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</si>
  <si>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</si>
  <si>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</si>
  <si>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</si>
  <si>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</si>
  <si>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</si>
  <si>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</si>
  <si>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</si>
  <si>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</si>
  <si>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</si>
  <si>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</si>
  <si>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</si>
  <si>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</si>
  <si>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</si>
  <si>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</si>
  <si>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</si>
  <si>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</si>
  <si>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</si>
  <si>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</si>
  <si>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</si>
  <si>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</si>
  <si>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</si>
  <si>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</si>
  <si>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</si>
  <si>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</si>
  <si>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</si>
  <si>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</si>
  <si>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</si>
  <si>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</si>
  <si>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</si>
  <si>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</si>
  <si>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</si>
  <si>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</si>
  <si>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</si>
  <si>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</si>
  <si>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</si>
  <si>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</si>
  <si>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</si>
  <si>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</si>
  <si>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</si>
  <si>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</si>
  <si>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</si>
  <si>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</si>
  <si>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</si>
  <si>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</si>
  <si>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</si>
  <si>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</si>
  <si>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</si>
  <si>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</si>
  <si>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</si>
  <si>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</si>
  <si>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</si>
  <si>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</si>
  <si>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</si>
  <si>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</si>
  <si>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</si>
  <si>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</si>
  <si>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</si>
  <si>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</si>
  <si>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</si>
  <si>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</si>
  <si>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</si>
  <si>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</si>
  <si>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</si>
  <si>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</si>
  <si>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</si>
  <si>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</si>
  <si>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</si>
  <si>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</si>
  <si>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</si>
  <si>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</si>
  <si>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</si>
  <si>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</si>
  <si>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</si>
  <si>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</si>
  <si>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</si>
  <si>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</si>
  <si>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</si>
  <si>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</si>
  <si>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</si>
  <si>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</si>
  <si>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</si>
  <si>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</si>
  <si>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</si>
  <si>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</si>
  <si>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</si>
  <si>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</si>
  <si>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</si>
  <si>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</si>
  <si>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</si>
  <si>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</si>
  <si>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</si>
  <si>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</si>
  <si>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</si>
  <si>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</si>
  <si>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</si>
  <si>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</si>
  <si>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</si>
  <si>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</si>
  <si>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</si>
  <si>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</si>
  <si>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</si>
  <si>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</si>
  <si>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</si>
  <si>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</si>
  <si>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</si>
  <si>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</si>
  <si>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</si>
  <si>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</si>
  <si>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</si>
  <si>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</si>
  <si>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</si>
  <si>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</si>
  <si>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</si>
  <si>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</si>
  <si>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</si>
  <si>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</si>
  <si>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</si>
  <si>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</si>
  <si>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</si>
  <si>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</si>
  <si>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</si>
  <si>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</si>
  <si>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</si>
  <si>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</si>
  <si>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</si>
  <si>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</si>
  <si>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</si>
  <si>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</si>
  <si>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</si>
  <si>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</si>
  <si>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</si>
  <si>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</si>
  <si>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</si>
  <si>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</si>
  <si>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</si>
  <si>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</si>
  <si>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</si>
  <si>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</si>
  <si>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</si>
  <si>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</si>
  <si>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</si>
  <si>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</si>
  <si>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</si>
  <si>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</si>
  <si>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</si>
  <si>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</si>
  <si>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</si>
  <si>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</si>
  <si>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</si>
  <si>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</si>
  <si>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</si>
  <si>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</si>
  <si>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</si>
  <si>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</si>
  <si>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</si>
  <si>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</si>
  <si>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</si>
  <si>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</si>
  <si>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</si>
  <si>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</si>
  <si>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</si>
  <si>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</si>
  <si>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</si>
  <si>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</si>
  <si>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</si>
  <si>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</si>
  <si>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</si>
  <si>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</si>
  <si>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</si>
  <si>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</si>
  <si>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</si>
  <si>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</si>
  <si>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</si>
  <si>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</si>
  <si>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</si>
  <si>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</si>
  <si>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</si>
  <si>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</si>
  <si>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</si>
  <si>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</si>
  <si>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</si>
  <si>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</si>
  <si>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</si>
  <si>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</si>
  <si>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</si>
  <si>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</si>
  <si>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</si>
  <si>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</si>
  <si>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</si>
  <si>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</si>
  <si>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</si>
  <si>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</si>
  <si>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</si>
  <si>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</si>
  <si>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</si>
  <si>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</si>
  <si>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</si>
  <si>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</si>
  <si>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</si>
  <si>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</si>
  <si>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</si>
  <si>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</si>
  <si>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</si>
  <si>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</si>
  <si>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</si>
  <si>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</si>
  <si>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</si>
  <si>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</si>
  <si>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</si>
  <si>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</si>
  <si>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</si>
  <si>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</si>
  <si>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</si>
  <si>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</si>
  <si>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</si>
  <si>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</si>
  <si>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</si>
  <si>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</si>
  <si>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</si>
  <si>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</si>
  <si>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</si>
  <si>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</si>
  <si>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</si>
  <si>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</si>
  <si>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</si>
  <si>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</si>
  <si>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</si>
  <si>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</si>
  <si>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</si>
  <si>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</si>
  <si>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</si>
  <si>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</si>
  <si>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</si>
  <si>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</si>
  <si>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</si>
  <si>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</si>
  <si>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</si>
  <si>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</si>
  <si>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</si>
  <si>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</si>
  <si>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</si>
  <si>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</si>
  <si>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</si>
  <si>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</si>
  <si>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</si>
  <si>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</si>
  <si>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</si>
  <si>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</si>
  <si>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</si>
  <si>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</si>
  <si>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</si>
  <si>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</si>
  <si>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</si>
  <si>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</si>
  <si>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</si>
  <si>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</si>
  <si>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</si>
  <si>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</si>
  <si>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</si>
  <si>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</si>
  <si>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</si>
  <si>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</si>
  <si>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</si>
  <si>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</si>
  <si>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</si>
  <si>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</si>
  <si>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</si>
  <si>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</si>
  <si>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</si>
  <si>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</si>
  <si>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</si>
  <si>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</si>
  <si>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</si>
  <si>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</si>
  <si>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</si>
  <si>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</si>
  <si>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</si>
  <si>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</si>
  <si>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</si>
  <si>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</si>
  <si>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</si>
  <si>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</si>
  <si>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</si>
  <si>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</si>
  <si>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</si>
  <si>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</si>
  <si>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</si>
  <si>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</si>
  <si>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</si>
  <si>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</si>
  <si>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</si>
  <si>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</si>
  <si>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</si>
  <si>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</si>
  <si>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</si>
  <si>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</si>
  <si>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</si>
  <si>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</si>
  <si>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</si>
  <si>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</si>
  <si>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</si>
  <si>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</si>
  <si>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</si>
  <si>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</si>
  <si>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</si>
  <si>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</si>
  <si>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</si>
  <si>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</si>
  <si>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</si>
  <si>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</si>
  <si>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</si>
  <si>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</si>
  <si>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</si>
  <si>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</si>
  <si>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</si>
  <si>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</si>
  <si>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</si>
  <si>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</si>
  <si>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</si>
  <si>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</si>
  <si>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</si>
  <si>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</si>
  <si>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</si>
  <si>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</si>
  <si>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</si>
  <si>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</si>
  <si>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</si>
  <si>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</si>
  <si>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</si>
  <si>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</si>
  <si>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</si>
  <si>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</si>
  <si>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</si>
  <si>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</si>
  <si>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</si>
  <si>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</si>
  <si>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</si>
  <si>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</si>
  <si>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</si>
  <si>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</si>
  <si>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</si>
  <si>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</si>
  <si>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</si>
  <si>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</si>
  <si>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</si>
  <si>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</si>
  <si>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</si>
  <si>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</si>
  <si>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</si>
  <si>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</si>
  <si>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</si>
  <si>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</si>
  <si>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</si>
  <si>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</si>
  <si>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</si>
  <si>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</si>
  <si>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</si>
  <si>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</si>
  <si>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</si>
  <si>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</si>
  <si>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</si>
  <si>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</si>
  <si>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</si>
  <si>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</si>
  <si>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</si>
  <si>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</si>
  <si>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</si>
  <si>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</si>
  <si>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</si>
  <si>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</si>
  <si>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</si>
  <si>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</si>
  <si>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</si>
  <si>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</si>
  <si>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</si>
  <si>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</si>
  <si>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</si>
  <si>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</si>
  <si>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</si>
  <si>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</si>
  <si>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</si>
  <si>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</si>
  <si>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</si>
  <si>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</si>
  <si>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</si>
  <si>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</si>
  <si>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</si>
  <si>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</si>
  <si>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</si>
  <si>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</si>
  <si>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</si>
  <si>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</si>
  <si>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</si>
  <si>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</si>
  <si>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</si>
  <si>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</si>
  <si>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</si>
  <si>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</si>
  <si>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</si>
  <si>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</si>
  <si>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</si>
  <si>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</si>
  <si>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</si>
  <si>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</si>
  <si>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</si>
  <si>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</si>
  <si>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</si>
  <si>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</si>
  <si>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</si>
  <si>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</si>
  <si>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</si>
  <si>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</si>
  <si>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</si>
  <si>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</si>
  <si>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</si>
  <si>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</si>
  <si>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</si>
  <si>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</si>
  <si>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</si>
  <si>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</si>
  <si>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</si>
  <si>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</si>
  <si>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</si>
  <si>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</si>
  <si>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</si>
  <si>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</si>
  <si>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</si>
  <si>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</si>
  <si>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</si>
  <si>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</si>
  <si>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</si>
  <si>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</si>
  <si>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</si>
  <si>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</si>
  <si>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</si>
  <si>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</si>
  <si>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</si>
  <si>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</si>
  <si>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</si>
  <si>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</si>
  <si>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</si>
  <si>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</si>
  <si>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</si>
  <si>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</si>
  <si>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</si>
  <si>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</si>
  <si>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</si>
  <si>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</si>
  <si>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</si>
  <si>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</si>
  <si>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</si>
  <si>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</si>
  <si>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</si>
  <si>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</si>
  <si>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</si>
  <si>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</si>
  <si>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</si>
  <si>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</si>
  <si>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</si>
  <si>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</si>
  <si>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</si>
  <si>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</si>
  <si>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</si>
  <si>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</si>
  <si>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</si>
  <si>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</si>
  <si>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</si>
  <si>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</si>
  <si>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</si>
  <si>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</si>
  <si>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</si>
  <si>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</si>
  <si>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</si>
  <si>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</si>
  <si>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</si>
  <si>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</si>
  <si>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</si>
  <si>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</si>
  <si>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</si>
  <si>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</si>
  <si>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</si>
  <si>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</si>
  <si>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</si>
  <si>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</si>
  <si>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</si>
  <si>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</si>
  <si>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</si>
  <si>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</si>
  <si>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</si>
  <si>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</si>
  <si>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</si>
  <si>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</si>
  <si>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</si>
  <si>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</si>
  <si>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</si>
  <si>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</si>
  <si>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</si>
  <si>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</si>
  <si>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</si>
  <si>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</si>
  <si>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</si>
  <si>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</si>
  <si>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</si>
  <si>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</si>
  <si>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</si>
  <si>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</si>
  <si>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</si>
  <si>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</si>
  <si>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</si>
  <si>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</si>
  <si>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</si>
  <si>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</si>
  <si>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</si>
  <si>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</si>
  <si>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</si>
  <si>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</si>
  <si>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</si>
  <si>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</si>
  <si>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</si>
  <si>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</si>
  <si>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</si>
  <si>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</si>
  <si>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</si>
  <si>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</si>
  <si>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</si>
  <si>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</si>
  <si>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</si>
  <si>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</si>
  <si>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</si>
  <si>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</si>
  <si>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</si>
  <si>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</si>
  <si>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</si>
  <si>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</si>
  <si>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</si>
  <si>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</si>
  <si>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</si>
  <si>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</si>
  <si>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</si>
  <si>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</si>
  <si>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</si>
  <si>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</si>
  <si>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</si>
  <si>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</si>
  <si>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</si>
  <si>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</si>
  <si>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</si>
  <si>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</si>
  <si>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</si>
  <si>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</si>
  <si>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</si>
  <si>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</si>
  <si>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</si>
  <si>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</si>
  <si>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</si>
  <si>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</si>
  <si>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</si>
  <si>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</si>
  <si>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</si>
  <si>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</si>
  <si>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</si>
  <si>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</si>
  <si>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</si>
  <si>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</si>
  <si>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</si>
  <si>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</si>
  <si>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</si>
  <si>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</si>
  <si>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</si>
  <si>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</si>
  <si>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</si>
  <si>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</si>
  <si>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</si>
  <si>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</si>
  <si>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</si>
  <si>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</si>
  <si>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</si>
  <si>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</si>
  <si>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</si>
  <si>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</si>
  <si>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</si>
  <si>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</si>
  <si>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</si>
  <si>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</si>
  <si>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</si>
  <si>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</si>
  <si>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</si>
  <si>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</si>
  <si>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</si>
  <si>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</si>
  <si>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</si>
  <si>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</si>
  <si>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</si>
  <si>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</si>
  <si>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</si>
  <si>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</si>
  <si>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</si>
  <si>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</si>
  <si>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</si>
  <si>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</si>
  <si>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</si>
  <si>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</si>
  <si>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</si>
  <si>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</si>
  <si>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</si>
  <si>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</si>
  <si>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</si>
  <si>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</si>
  <si>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</si>
  <si>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</si>
  <si>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</si>
  <si>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</si>
  <si>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</si>
  <si>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</si>
  <si>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</si>
  <si>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</si>
  <si>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</si>
  <si>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</si>
  <si>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</si>
  <si>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</si>
  <si>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</si>
  <si>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</si>
  <si>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</si>
  <si>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</si>
  <si>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</si>
  <si>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</si>
  <si>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</si>
  <si>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</si>
  <si>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</si>
  <si>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</si>
  <si>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</si>
  <si>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</si>
  <si>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</si>
  <si>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</si>
  <si>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</si>
  <si>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</si>
  <si>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</si>
  <si>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</si>
  <si>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</si>
  <si>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</si>
  <si>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</si>
  <si>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</si>
  <si>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</si>
  <si>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</si>
  <si>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</si>
  <si>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</si>
  <si>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</si>
  <si>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</si>
  <si>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</si>
  <si>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</si>
  <si>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</si>
  <si>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</si>
  <si>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</si>
  <si>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</si>
  <si>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</si>
  <si>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</si>
  <si>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</si>
  <si>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</si>
  <si>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</si>
  <si>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</si>
  <si>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</si>
  <si>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</si>
  <si>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</si>
  <si>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</si>
  <si>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</si>
  <si>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</si>
  <si>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</si>
  <si>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</si>
  <si>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</si>
  <si>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</si>
  <si>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</si>
  <si>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</si>
  <si>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</si>
  <si>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</si>
  <si>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</si>
  <si>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</si>
  <si>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</si>
  <si>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</si>
  <si>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</si>
  <si>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</si>
  <si>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</si>
  <si>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</si>
  <si>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</si>
  <si>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</si>
  <si>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</si>
  <si>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</si>
  <si>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</si>
  <si>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</si>
  <si>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</si>
  <si>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</si>
  <si>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</si>
  <si>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</si>
  <si>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</si>
  <si>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</si>
  <si>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</si>
  <si>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</si>
  <si>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</si>
  <si>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</si>
  <si>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</si>
  <si>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</si>
  <si>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</si>
  <si>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</si>
  <si>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</si>
  <si>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</si>
  <si>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</si>
  <si>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</si>
  <si>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</si>
  <si>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</si>
  <si>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</si>
  <si>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</si>
  <si>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</si>
  <si>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</si>
  <si>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</si>
  <si>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</si>
  <si>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</si>
  <si>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</si>
  <si>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</si>
  <si>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</si>
  <si>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</si>
  <si>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</si>
  <si>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</si>
  <si>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</si>
  <si>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</si>
  <si>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</si>
  <si>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</si>
  <si>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</si>
  <si>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</si>
  <si>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</si>
  <si>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</si>
  <si>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</si>
  <si>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</si>
  <si>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</si>
  <si>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</si>
  <si>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</si>
  <si>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</si>
  <si>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</si>
  <si>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</si>
  <si>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</si>
  <si>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</si>
  <si>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</si>
  <si>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</si>
  <si>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</si>
  <si>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</si>
  <si>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</si>
  <si>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</si>
  <si>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</si>
  <si>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</si>
  <si>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</si>
  <si>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</si>
  <si>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</si>
  <si>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</si>
  <si>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</si>
  <si>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</si>
  <si>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</si>
  <si>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</si>
  <si>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</si>
  <si>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</si>
  <si>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</si>
  <si>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</si>
  <si>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</si>
  <si>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</si>
  <si>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</si>
  <si>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</si>
  <si>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</si>
  <si>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</si>
  <si>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</si>
  <si>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</si>
  <si>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</si>
  <si>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</si>
  <si>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</si>
  <si>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</si>
  <si>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</si>
  <si>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</si>
  <si>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</si>
  <si>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</si>
  <si>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</si>
  <si>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</si>
  <si>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</si>
  <si>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</si>
  <si>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</si>
  <si>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</si>
  <si>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</si>
  <si>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</si>
  <si>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</si>
  <si>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</si>
  <si>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</si>
  <si>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</si>
  <si>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</si>
  <si>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</si>
  <si>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</si>
  <si>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</si>
  <si>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</si>
  <si>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</si>
  <si>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</si>
  <si>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</si>
  <si>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</si>
  <si>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</si>
  <si>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</si>
  <si>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</si>
  <si>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</si>
  <si>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</si>
  <si>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</si>
  <si>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</si>
  <si>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</si>
  <si>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</si>
  <si>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</si>
  <si>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</si>
  <si>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</si>
  <si>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</si>
  <si>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</si>
  <si>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</si>
  <si>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</si>
  <si>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</si>
  <si>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</si>
  <si>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</si>
  <si>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</si>
  <si>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</si>
  <si>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</si>
  <si>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</si>
  <si>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</si>
  <si>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</si>
  <si>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</si>
  <si>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</si>
  <si>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</si>
  <si>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</si>
  <si>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</si>
  <si>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</si>
  <si>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</si>
  <si>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</si>
  <si>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</si>
  <si>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</si>
  <si>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</si>
  <si>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</si>
  <si>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</si>
  <si>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</si>
  <si>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</si>
  <si>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</si>
  <si>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</si>
  <si>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</si>
  <si>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</si>
  <si>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</si>
  <si>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</si>
  <si>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</si>
  <si>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</si>
  <si>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</si>
  <si>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</si>
  <si>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</si>
  <si>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</si>
  <si>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</si>
  <si>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</si>
  <si>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</si>
  <si>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</si>
  <si>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</si>
  <si>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</si>
  <si>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</si>
  <si>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</si>
  <si>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</si>
  <si>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</si>
  <si>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</si>
  <si>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</si>
  <si>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</si>
  <si>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</si>
  <si>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</si>
  <si>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</si>
  <si>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</si>
  <si>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</si>
  <si>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</si>
  <si>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</si>
  <si>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</si>
  <si>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</si>
  <si>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</si>
  <si>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</si>
  <si>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</si>
  <si>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</si>
  <si>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</si>
  <si>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</si>
  <si>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</si>
  <si>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</si>
  <si>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</si>
  <si>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</si>
  <si>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</si>
  <si>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</si>
  <si>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</si>
  <si>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</si>
  <si>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</si>
  <si>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</si>
  <si>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</si>
  <si>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</si>
  <si>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</si>
  <si>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</si>
  <si>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</si>
  <si>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</si>
  <si>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</si>
  <si>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</si>
  <si>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</si>
  <si>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</si>
  <si>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</si>
  <si>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</si>
  <si>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</si>
  <si>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</si>
  <si>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</si>
  <si>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</si>
  <si>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</si>
  <si>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</si>
  <si>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</si>
  <si>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</si>
  <si>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</si>
  <si>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</si>
  <si>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</si>
  <si>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</si>
  <si>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</si>
  <si>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</si>
  <si>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</si>
  <si>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</si>
  <si>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</si>
  <si>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</si>
  <si>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</si>
  <si>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</si>
  <si>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</si>
  <si>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</si>
  <si>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</si>
  <si>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</si>
  <si>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</si>
  <si>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</si>
  <si>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</si>
  <si>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</si>
  <si>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</si>
  <si>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</si>
  <si>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</si>
  <si>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</si>
  <si>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</si>
  <si>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</si>
  <si>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</si>
  <si>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</si>
  <si>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</si>
  <si>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</si>
  <si>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</si>
  <si>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</si>
  <si>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</si>
  <si>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</si>
  <si>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</si>
  <si>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</si>
  <si>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</si>
  <si>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</si>
  <si>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</si>
  <si>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</si>
  <si>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</si>
  <si>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</si>
  <si>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</si>
  <si>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</si>
  <si>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</si>
  <si>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</si>
  <si>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</si>
  <si>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</si>
  <si>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</si>
  <si>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</si>
  <si>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</si>
  <si>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</si>
  <si>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</si>
  <si>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</si>
  <si>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</si>
  <si>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</si>
  <si>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</si>
  <si>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</si>
  <si>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</si>
  <si>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</si>
  <si>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</si>
  <si>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</si>
  <si>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</si>
  <si>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</si>
  <si>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</si>
  <si>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</si>
  <si>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</si>
  <si>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</si>
  <si>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</si>
  <si>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</si>
  <si>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</si>
  <si>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</si>
  <si>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</si>
  <si>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</si>
  <si>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</si>
  <si>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</si>
  <si>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</si>
  <si>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</si>
  <si>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</si>
  <si>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</si>
  <si>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</si>
  <si>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</si>
  <si>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</si>
  <si>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</si>
  <si>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</si>
  <si>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</si>
  <si>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</si>
  <si>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</si>
  <si>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</si>
  <si>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</si>
  <si>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</si>
  <si>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</si>
  <si>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</si>
  <si>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</si>
  <si>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</si>
  <si>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</si>
  <si>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</si>
  <si>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</si>
  <si>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</si>
  <si>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</si>
  <si>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</si>
  <si>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</si>
  <si>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</si>
  <si>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</si>
  <si>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</si>
  <si>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</si>
  <si>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</si>
  <si>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</si>
  <si>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</si>
  <si>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</si>
  <si>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</si>
  <si>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</si>
  <si>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</si>
  <si>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</si>
  <si>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</si>
  <si>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</si>
  <si>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</si>
  <si>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</si>
  <si>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</si>
  <si>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</si>
  <si>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</si>
  <si>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</si>
  <si>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</si>
  <si>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</si>
  <si>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</si>
  <si>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</si>
  <si>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</si>
  <si>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</si>
  <si>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</si>
  <si>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</si>
  <si>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</si>
  <si>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</si>
  <si>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</si>
  <si>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</si>
  <si>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</si>
  <si>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</si>
  <si>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</si>
  <si>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</si>
  <si>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</si>
  <si>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</si>
  <si>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</si>
  <si>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</si>
  <si>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</si>
  <si>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</si>
  <si>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</si>
  <si>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</si>
  <si>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</si>
  <si>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</si>
  <si>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</si>
  <si>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</si>
  <si>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</si>
  <si>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</si>
  <si>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</si>
  <si>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</si>
  <si>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</si>
  <si>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</si>
  <si>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</si>
  <si>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</si>
  <si>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</si>
  <si>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</si>
  <si>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</si>
  <si>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</si>
  <si>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</si>
  <si>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</si>
  <si>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</si>
  <si>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</si>
  <si>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</si>
  <si>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</si>
  <si>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</si>
  <si>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</si>
  <si>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</si>
  <si>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</si>
  <si>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</si>
  <si>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</si>
  <si>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</si>
  <si>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</si>
  <si>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</si>
  <si>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</si>
  <si>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</si>
  <si>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</si>
  <si>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</si>
  <si>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</si>
  <si>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</si>
  <si>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</si>
  <si>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</si>
  <si>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</si>
  <si>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</si>
  <si>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</si>
  <si>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</si>
  <si>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</si>
  <si>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</si>
  <si>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</si>
  <si>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</si>
  <si>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</si>
  <si>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</si>
  <si>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</si>
  <si>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</si>
  <si>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</si>
  <si>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</si>
  <si>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</si>
  <si>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</si>
  <si>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</si>
  <si>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</si>
  <si>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</si>
  <si>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</si>
  <si>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</si>
  <si>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</si>
  <si>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</si>
  <si>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</si>
  <si>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</si>
  <si>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</si>
  <si>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</si>
  <si>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</si>
  <si>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</si>
  <si>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</si>
  <si>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</si>
  <si>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</si>
  <si>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</si>
  <si>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</si>
  <si>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</si>
  <si>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</si>
  <si>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</si>
  <si>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</si>
  <si>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</si>
  <si>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</si>
  <si>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</si>
  <si>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</si>
  <si>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</si>
  <si>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</si>
  <si>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</si>
  <si>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</si>
  <si>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</si>
  <si>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</si>
  <si>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</si>
  <si>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</si>
  <si>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</si>
  <si>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</si>
  <si>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</si>
  <si>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</si>
  <si>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</si>
  <si>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</si>
  <si>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</si>
  <si>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</si>
  <si>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</si>
  <si>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</si>
  <si>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</si>
  <si>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</si>
  <si>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</si>
  <si>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</si>
  <si>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</si>
  <si>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</si>
  <si>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</si>
  <si>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</si>
  <si>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</si>
  <si>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</si>
  <si>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</si>
  <si>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</si>
  <si>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</si>
  <si>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</si>
  <si>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</si>
  <si>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</si>
  <si>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</si>
  <si>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</si>
  <si>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</si>
  <si>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</si>
  <si>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</si>
  <si>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</si>
  <si>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</si>
  <si>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</si>
  <si>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</si>
  <si>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</si>
  <si>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</si>
  <si>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</si>
  <si>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</si>
  <si>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</si>
  <si>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</si>
  <si>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</si>
  <si>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</si>
  <si>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</si>
  <si>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</si>
  <si>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</si>
  <si>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</si>
  <si>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</si>
  <si>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</si>
  <si>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</si>
  <si>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</si>
  <si>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</si>
  <si>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</si>
  <si>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</si>
  <si>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</si>
  <si>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</si>
  <si>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</si>
  <si>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</si>
  <si>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</si>
  <si>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</si>
  <si>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</si>
  <si>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</si>
  <si>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</si>
  <si>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</si>
  <si>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</si>
  <si>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</si>
  <si>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</si>
  <si>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</si>
  <si>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</si>
  <si>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</si>
  <si>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</si>
  <si>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</si>
  <si>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</si>
  <si>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</si>
  <si>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</si>
  <si>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</si>
  <si>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</si>
  <si>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</si>
  <si>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</si>
  <si>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</si>
  <si>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</si>
  <si>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</si>
  <si>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</si>
  <si>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</si>
  <si>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</si>
  <si>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</si>
  <si>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</si>
  <si>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</si>
  <si>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</si>
  <si>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</si>
  <si>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</si>
  <si>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</si>
  <si>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</si>
  <si>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</si>
  <si>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</si>
  <si>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</si>
  <si>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</si>
  <si>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</si>
  <si>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</si>
  <si>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</si>
  <si>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</si>
  <si>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</si>
  <si>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</si>
  <si>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</si>
  <si>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</si>
  <si>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</si>
  <si>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</si>
  <si>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</si>
  <si>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</si>
  <si>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</si>
  <si>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</si>
  <si>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</si>
  <si>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</si>
  <si>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</si>
  <si>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</si>
  <si>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</si>
  <si>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</si>
  <si>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</si>
  <si>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</si>
  <si>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</si>
  <si>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</si>
  <si>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</si>
  <si>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</si>
  <si>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</si>
  <si>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</si>
  <si>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</si>
  <si>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</si>
  <si>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</si>
  <si>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</si>
  <si>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</si>
  <si>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</si>
  <si>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</si>
  <si>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</si>
  <si>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</si>
  <si>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</si>
  <si>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</si>
  <si>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</si>
  <si>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</si>
  <si>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</si>
  <si>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</si>
  <si>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</si>
  <si>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</si>
  <si>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</si>
  <si>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</si>
  <si>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</si>
  <si>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</si>
  <si>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</si>
  <si>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</si>
  <si>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</si>
  <si>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</si>
  <si>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</si>
  <si>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</si>
  <si>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</si>
  <si>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</si>
  <si>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</si>
  <si>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</si>
  <si>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</si>
  <si>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</si>
  <si>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</si>
  <si>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</si>
  <si>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</si>
  <si>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</si>
  <si>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</si>
  <si>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</si>
  <si>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</si>
  <si>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</si>
  <si>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</si>
  <si>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</si>
  <si>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</si>
  <si>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</si>
  <si>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</si>
  <si>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</si>
  <si>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</si>
  <si>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</si>
  <si>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</si>
  <si>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</si>
  <si>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</si>
  <si>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</si>
  <si>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</si>
  <si>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</si>
  <si>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</si>
  <si>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</si>
  <si>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</si>
  <si>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</si>
  <si>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</si>
  <si>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</si>
  <si>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</si>
  <si>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</si>
  <si>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</si>
  <si>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</si>
  <si>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</si>
  <si>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</si>
  <si>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</si>
  <si>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</si>
  <si>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</si>
  <si>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</si>
  <si>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</si>
  <si>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</si>
  <si>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</si>
  <si>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</si>
  <si>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</si>
  <si>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</si>
  <si>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</si>
  <si>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</si>
  <si>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</si>
  <si>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</si>
  <si>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</si>
  <si>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</si>
  <si>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</si>
  <si>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</si>
  <si>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</si>
  <si>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</si>
  <si>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</si>
  <si>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</si>
  <si>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</si>
  <si>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</si>
  <si>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</si>
  <si>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</si>
  <si>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</si>
  <si>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</si>
  <si>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</si>
  <si>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</si>
  <si>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</si>
  <si>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</si>
  <si>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</si>
  <si>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</si>
  <si>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</si>
  <si>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</si>
  <si>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</si>
  <si>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</si>
  <si>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</si>
  <si>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</si>
  <si>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</si>
  <si>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</si>
  <si>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</si>
  <si>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</si>
  <si>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</si>
  <si>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</si>
  <si>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</si>
  <si>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</si>
  <si>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</si>
  <si>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</si>
  <si>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</si>
  <si>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</si>
  <si>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</si>
  <si>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</si>
  <si>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</si>
  <si>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</si>
  <si>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</si>
  <si>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</si>
  <si>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</si>
  <si>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</si>
  <si>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</si>
  <si>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</si>
  <si>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</si>
  <si>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</si>
  <si>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</si>
  <si>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</si>
  <si>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</si>
  <si>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</si>
  <si>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</si>
  <si>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</si>
  <si>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</si>
  <si>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</si>
  <si>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</si>
  <si>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</si>
  <si>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</si>
  <si>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</si>
  <si>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</si>
  <si>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</si>
  <si>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</si>
  <si>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</si>
  <si>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</si>
  <si>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</si>
  <si>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</si>
  <si>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</si>
  <si>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</si>
  <si>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</si>
  <si>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</si>
  <si>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</si>
  <si>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</si>
  <si>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</si>
  <si>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</si>
  <si>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</si>
  <si>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</si>
  <si>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</si>
  <si>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</si>
  <si>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</si>
  <si>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</si>
  <si>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</si>
  <si>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</si>
  <si>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</si>
  <si>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</si>
  <si>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</si>
  <si>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</si>
  <si>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</si>
  <si>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</si>
  <si>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</si>
  <si>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</si>
  <si>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</si>
  <si>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</si>
  <si>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</si>
  <si>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</si>
  <si>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</si>
  <si>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</si>
  <si>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</si>
  <si>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</si>
  <si>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</si>
  <si>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</si>
  <si>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</si>
  <si>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</si>
  <si>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</si>
  <si>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</si>
  <si>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</si>
  <si>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</si>
  <si>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</si>
  <si>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</si>
  <si>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</si>
  <si>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</si>
  <si>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</si>
  <si>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</si>
  <si>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</si>
  <si>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</si>
  <si>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</si>
  <si>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</si>
  <si>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</si>
  <si>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</si>
  <si>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</si>
  <si>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</si>
  <si>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</si>
  <si>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</si>
  <si>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</si>
  <si>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</si>
  <si>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</si>
  <si>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</si>
  <si>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</si>
  <si>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</si>
  <si>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</si>
  <si>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</si>
  <si>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</si>
  <si>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</si>
  <si>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</si>
  <si>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</si>
  <si>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</si>
  <si>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</si>
  <si>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</si>
  <si>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</si>
  <si>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</si>
  <si>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</si>
  <si>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</si>
  <si>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</si>
  <si>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</si>
  <si>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</si>
  <si>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</si>
  <si>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</si>
  <si>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</si>
  <si>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</si>
  <si>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</si>
  <si>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</si>
  <si>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</si>
  <si>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</si>
  <si>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</si>
  <si>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</si>
  <si>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</si>
  <si>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</si>
  <si>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</si>
  <si>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</si>
  <si>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</si>
  <si>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</si>
  <si>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</si>
  <si>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</si>
  <si>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</si>
  <si>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</si>
  <si>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</si>
  <si>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</si>
  <si>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</si>
  <si>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</si>
  <si>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</si>
  <si>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</si>
  <si>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</si>
  <si>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</si>
  <si>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</si>
  <si>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</si>
  <si>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</si>
  <si>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</si>
  <si>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</si>
  <si>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</si>
  <si>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</si>
  <si>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</si>
  <si>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</si>
  <si>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</si>
  <si>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</si>
  <si>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</si>
  <si>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</si>
  <si>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</si>
  <si>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</si>
  <si>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</si>
  <si>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</si>
  <si>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</si>
  <si>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</si>
  <si>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</si>
  <si>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</si>
  <si>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</si>
  <si>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</si>
  <si>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</si>
  <si>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</si>
  <si>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</si>
  <si>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</si>
  <si>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</si>
  <si>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</si>
  <si>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</si>
  <si>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</si>
  <si>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</si>
  <si>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</si>
  <si>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</si>
  <si>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</si>
  <si>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</si>
  <si>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</si>
  <si>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</si>
  <si>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</si>
  <si>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</si>
  <si>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</si>
  <si>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</si>
  <si>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</si>
  <si>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</si>
  <si>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</si>
  <si>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</si>
  <si>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</si>
  <si>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</si>
  <si>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</si>
  <si>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</si>
  <si>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</si>
  <si>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</si>
  <si>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</si>
  <si>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</si>
  <si>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</si>
  <si>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</si>
  <si>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</si>
  <si>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</si>
  <si>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</si>
  <si>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</si>
  <si>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</si>
  <si>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</si>
  <si>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</si>
  <si>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</si>
  <si>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</si>
  <si>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</si>
  <si>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</si>
  <si>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</si>
  <si>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</si>
  <si>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</si>
  <si>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</si>
  <si>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</si>
  <si>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</si>
  <si>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</si>
  <si>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</si>
  <si>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</si>
  <si>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</si>
  <si>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</si>
  <si>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</si>
  <si>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</si>
  <si>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</si>
  <si>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</si>
  <si>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</si>
  <si>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</si>
  <si>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</si>
  <si>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</si>
  <si>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</si>
  <si>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</si>
  <si>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</si>
  <si>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</si>
  <si>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</si>
  <si>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</si>
  <si>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</si>
  <si>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</si>
  <si>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</si>
  <si>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</si>
  <si>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</si>
  <si>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</si>
  <si>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</si>
  <si>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</si>
  <si>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</si>
  <si>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</si>
  <si>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</si>
  <si>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</si>
  <si>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</si>
  <si>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</si>
  <si>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</si>
  <si>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</si>
  <si>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</si>
  <si>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</si>
  <si>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</si>
  <si>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</si>
  <si>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</si>
  <si>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</si>
  <si>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</si>
  <si>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</si>
  <si>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</si>
  <si>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</si>
  <si>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</si>
  <si>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</si>
  <si>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</si>
  <si>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</si>
  <si>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</si>
  <si>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</si>
  <si>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</si>
  <si>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</si>
  <si>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</si>
  <si>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</si>
  <si>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</si>
  <si>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</si>
  <si>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</si>
  <si>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</si>
  <si>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</si>
  <si>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</si>
  <si>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</si>
  <si>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</si>
  <si>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</si>
  <si>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</si>
  <si>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</si>
  <si>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</si>
  <si>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</si>
  <si>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</si>
  <si>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</si>
  <si>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</si>
  <si>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</si>
  <si>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</si>
  <si>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</si>
  <si>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</si>
  <si>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</si>
  <si>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</si>
  <si>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</si>
  <si>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</si>
  <si>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</si>
  <si>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</si>
  <si>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</si>
  <si>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</si>
  <si>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</si>
  <si>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</si>
  <si>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</si>
  <si>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</si>
  <si>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</si>
  <si>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</si>
  <si>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</si>
  <si>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</si>
  <si>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</si>
  <si>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</si>
  <si>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</si>
  <si>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</si>
  <si>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</si>
  <si>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</si>
  <si>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</si>
  <si>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</si>
  <si>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</si>
  <si>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</si>
  <si>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</si>
  <si>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</si>
  <si>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</si>
  <si>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</si>
  <si>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</si>
  <si>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</si>
  <si>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</si>
  <si>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</si>
  <si>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</si>
  <si>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</si>
  <si>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</si>
  <si>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</si>
  <si>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</si>
  <si>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</si>
  <si>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</si>
  <si>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</si>
  <si>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</si>
  <si>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</si>
  <si>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</si>
  <si>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</si>
  <si>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</si>
  <si>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</si>
  <si>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</si>
  <si>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</si>
  <si>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</si>
  <si>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</si>
  <si>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</si>
  <si>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</si>
  <si>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</si>
  <si>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</si>
  <si>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</si>
  <si>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</si>
  <si>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</si>
  <si>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</si>
  <si>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</si>
  <si>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</si>
  <si>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</si>
  <si>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</si>
  <si>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</si>
  <si>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</si>
  <si>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</si>
  <si>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</si>
  <si>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</si>
  <si>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</si>
  <si>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</si>
  <si>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</si>
  <si>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</si>
  <si>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</si>
  <si>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</si>
  <si>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</si>
  <si>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</si>
  <si>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</si>
  <si>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</si>
  <si>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</si>
  <si>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</si>
  <si>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</si>
  <si>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</si>
  <si>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</si>
  <si>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</si>
  <si>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</si>
  <si>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</si>
  <si>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</si>
  <si>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</si>
  <si>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</si>
  <si>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</si>
  <si>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</si>
  <si>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</si>
  <si>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</si>
  <si>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</si>
  <si>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</si>
  <si>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</si>
  <si>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</si>
  <si>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</si>
  <si>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</si>
  <si>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</si>
  <si>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</si>
  <si>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</si>
  <si>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</si>
  <si>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</si>
  <si>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</si>
  <si>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</si>
  <si>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</si>
  <si>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</si>
  <si>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</si>
  <si>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</si>
  <si>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</si>
  <si>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</si>
  <si>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</si>
  <si>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</si>
  <si>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</si>
  <si>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</si>
  <si>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</si>
  <si>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</si>
  <si>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</si>
  <si>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</si>
  <si>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</si>
  <si>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</si>
  <si>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</si>
  <si>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</si>
  <si>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</si>
  <si>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</si>
  <si>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</si>
  <si>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</si>
  <si>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</si>
  <si>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</si>
  <si>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</si>
  <si>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</si>
  <si>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</si>
  <si>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</si>
  <si>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</si>
  <si>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</si>
  <si>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</si>
  <si>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</si>
  <si>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</si>
  <si>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</si>
  <si>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</si>
  <si>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</si>
  <si>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</si>
  <si>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</si>
  <si>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</si>
  <si>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</si>
  <si>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</si>
  <si>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</si>
  <si>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</si>
  <si>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</si>
  <si>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</si>
  <si>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</si>
  <si>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</si>
  <si>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</si>
  <si>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</si>
  <si>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</si>
  <si>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</si>
  <si>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</si>
  <si>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</si>
  <si>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</si>
  <si>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</si>
  <si>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</si>
  <si>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</si>
  <si>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</si>
  <si>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</si>
  <si>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</si>
  <si>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</si>
  <si>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</si>
  <si>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</si>
  <si>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</si>
  <si>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</si>
  <si>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</si>
  <si>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</si>
  <si>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</si>
  <si>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</si>
  <si>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</si>
  <si>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</si>
  <si>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</si>
  <si>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</si>
  <si>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</si>
  <si>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</si>
  <si>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</si>
  <si>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</si>
  <si>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</si>
  <si>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</si>
  <si>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</si>
  <si>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</si>
  <si>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</si>
  <si>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</si>
  <si>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</si>
  <si>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</si>
  <si>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</si>
  <si>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</si>
  <si>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</si>
  <si>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</si>
  <si>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</si>
  <si>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</si>
  <si>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</si>
  <si>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</si>
  <si>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</si>
  <si>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</si>
  <si>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</si>
  <si>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</si>
  <si>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</si>
  <si>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</si>
  <si>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</si>
  <si>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</si>
  <si>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</si>
  <si>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</si>
  <si>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</si>
  <si>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</si>
  <si>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</si>
  <si>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</si>
  <si>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</si>
  <si>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</si>
  <si>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</si>
  <si>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</si>
  <si>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</si>
  <si>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</si>
  <si>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</si>
  <si>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</si>
  <si>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</si>
  <si>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</si>
  <si>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</si>
  <si>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</si>
  <si>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</si>
  <si>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</si>
  <si>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</si>
  <si>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</si>
  <si>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</si>
  <si>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</si>
  <si>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</si>
  <si>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</si>
  <si>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</si>
  <si>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</si>
  <si>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</si>
  <si>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</si>
  <si>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</si>
  <si>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</si>
  <si>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</si>
  <si>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</si>
  <si>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</si>
  <si>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</si>
  <si>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</si>
  <si>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</si>
  <si>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</si>
  <si>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</si>
  <si>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</si>
  <si>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</si>
  <si>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</si>
  <si>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</si>
  <si>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</si>
  <si>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</si>
  <si>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</si>
  <si>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</si>
  <si>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</si>
  <si>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</si>
  <si>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</si>
  <si>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</si>
  <si>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</si>
  <si>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</si>
  <si>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</si>
  <si>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</si>
  <si>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</si>
  <si>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</si>
  <si>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</si>
  <si>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</si>
  <si>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</si>
  <si>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</si>
  <si>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</si>
  <si>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</si>
  <si>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</si>
  <si>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</si>
  <si>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</si>
  <si>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</si>
  <si>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</si>
  <si>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</si>
  <si>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</si>
  <si>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</si>
  <si>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</si>
  <si>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</si>
  <si>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</si>
  <si>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</si>
  <si>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</si>
  <si>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</si>
  <si>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</si>
  <si>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</si>
  <si>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</si>
  <si>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</si>
  <si>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</si>
  <si>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</si>
  <si>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</si>
  <si>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</si>
  <si>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</si>
  <si>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</si>
  <si>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</si>
  <si>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</si>
  <si>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</si>
  <si>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</si>
  <si>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</si>
  <si>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</si>
  <si>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</si>
  <si>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</si>
  <si>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</si>
  <si>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</si>
  <si>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</si>
  <si>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</si>
  <si>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</si>
  <si>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</si>
  <si>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</si>
  <si>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</si>
  <si>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</si>
  <si>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</si>
  <si>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</si>
  <si>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</si>
  <si>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</si>
  <si>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</si>
  <si>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</si>
  <si>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</si>
  <si>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</si>
  <si>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</si>
  <si>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</si>
  <si>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</si>
  <si>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</si>
  <si>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</si>
  <si>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</si>
  <si>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</si>
  <si>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</si>
  <si>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</si>
  <si>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</si>
  <si>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</si>
  <si>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</si>
  <si>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</si>
  <si>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</si>
  <si>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</si>
  <si>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</si>
  <si>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</si>
  <si>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</si>
  <si>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</si>
  <si>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</si>
  <si>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</si>
  <si>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</si>
  <si>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</si>
  <si>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</si>
  <si>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</si>
  <si>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</si>
  <si>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</si>
  <si>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</si>
  <si>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</si>
  <si>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</si>
  <si>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</si>
  <si>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</si>
  <si>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</si>
  <si>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</si>
  <si>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</si>
  <si>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</si>
  <si>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</si>
  <si>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</si>
  <si>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</si>
  <si>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</si>
  <si>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</si>
  <si>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</si>
  <si>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</si>
  <si>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</si>
  <si>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</si>
  <si>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</si>
  <si>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</si>
  <si>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</si>
  <si>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</si>
  <si>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</si>
  <si>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</si>
  <si>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</si>
  <si>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</si>
  <si>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</si>
  <si>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</si>
  <si>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</si>
  <si>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</si>
  <si>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</si>
  <si>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</si>
  <si>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</si>
  <si>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</si>
  <si>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</si>
  <si>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</si>
  <si>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</si>
  <si>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</si>
  <si>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</si>
  <si>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</si>
  <si>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</si>
  <si>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</si>
  <si>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</si>
  <si>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</si>
  <si>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</si>
  <si>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</si>
  <si>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</si>
  <si>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</si>
  <si>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</si>
  <si>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</si>
  <si>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</si>
  <si>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</si>
  <si>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</si>
  <si>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</si>
  <si>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</si>
  <si>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</si>
  <si>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</si>
  <si>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</si>
  <si>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</si>
  <si>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</si>
  <si>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</si>
  <si>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</si>
  <si>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</si>
  <si>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</si>
  <si>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</si>
  <si>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</si>
  <si>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</si>
  <si>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</si>
  <si>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</si>
  <si>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</si>
  <si>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</si>
  <si>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</si>
  <si>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</si>
  <si>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</si>
  <si>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</si>
  <si>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</si>
  <si>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</si>
  <si>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</si>
  <si>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</si>
  <si>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</si>
  <si>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</si>
  <si>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</si>
  <si>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</si>
  <si>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</si>
  <si>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</si>
  <si>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</si>
  <si>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</si>
  <si>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</si>
  <si>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</si>
  <si>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</si>
  <si>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</si>
  <si>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</si>
  <si>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</si>
  <si>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</si>
  <si>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</si>
  <si>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</si>
  <si>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</si>
  <si>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</si>
  <si>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</si>
  <si>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</si>
  <si>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</si>
  <si>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</si>
  <si>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</si>
  <si>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</si>
  <si>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</si>
  <si>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</si>
  <si>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</si>
  <si>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</si>
  <si>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</si>
  <si>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</si>
  <si>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</si>
  <si>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</si>
  <si>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</si>
  <si>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</si>
  <si>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</si>
  <si>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</si>
  <si>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</si>
  <si>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</si>
  <si>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</si>
  <si>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</si>
  <si>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</si>
  <si>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</si>
  <si>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</si>
  <si>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</si>
  <si>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</si>
  <si>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</si>
  <si>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</si>
  <si>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</si>
  <si>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</si>
  <si>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</si>
  <si>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</si>
  <si>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</si>
  <si>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</si>
  <si>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</si>
  <si>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</si>
  <si>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</si>
  <si>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</si>
  <si>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</si>
  <si>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</si>
  <si>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</si>
  <si>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</si>
  <si>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</si>
  <si>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</si>
  <si>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</si>
  <si>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</si>
  <si>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</si>
  <si>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</si>
  <si>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</si>
  <si>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</si>
  <si>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</si>
  <si>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</si>
  <si>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</si>
  <si>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</si>
  <si>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</si>
  <si>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</si>
  <si>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</si>
  <si>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</si>
  <si>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</si>
  <si>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</si>
  <si>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</si>
  <si>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</si>
  <si>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</si>
  <si>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</si>
  <si>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</si>
  <si>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</si>
  <si>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</si>
  <si>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</si>
  <si>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</si>
  <si>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</si>
  <si>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</si>
  <si>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</si>
  <si>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</si>
  <si>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</si>
  <si>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</si>
  <si>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</si>
  <si>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</si>
  <si>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</si>
  <si>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</si>
  <si>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</si>
  <si>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</si>
  <si>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</si>
  <si>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</si>
  <si>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</si>
  <si>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</si>
  <si>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</si>
  <si>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</si>
  <si>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</si>
  <si>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</si>
  <si>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</si>
  <si>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</si>
  <si>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</si>
  <si>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</si>
  <si>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</si>
  <si>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</si>
  <si>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</si>
  <si>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</si>
  <si>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</si>
  <si>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</si>
  <si>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</si>
  <si>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</si>
  <si>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</si>
  <si>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</si>
  <si>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</si>
  <si>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</si>
  <si>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</si>
  <si>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</si>
  <si>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</si>
  <si>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</si>
  <si>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</si>
  <si>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</si>
  <si>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</si>
  <si>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</si>
  <si>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</si>
  <si>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</si>
  <si>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</si>
  <si>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</si>
  <si>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</si>
  <si>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</si>
  <si>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</si>
  <si>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</si>
  <si>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</si>
  <si>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</si>
  <si>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</si>
  <si>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</si>
  <si>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</si>
  <si>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</si>
  <si>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</si>
  <si>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</si>
  <si>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</si>
  <si>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</si>
  <si>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</si>
  <si>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</si>
  <si>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</si>
  <si>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</si>
  <si>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</si>
  <si>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</si>
  <si>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</si>
  <si>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</si>
  <si>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</si>
  <si>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</si>
  <si>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</si>
  <si>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</si>
  <si>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</si>
  <si>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</si>
  <si>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</si>
  <si>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</si>
  <si>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</si>
  <si>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</si>
  <si>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</si>
  <si>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</si>
  <si>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</si>
  <si>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</si>
  <si>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</si>
  <si>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</si>
  <si>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</si>
  <si>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</si>
  <si>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</si>
  <si>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</si>
  <si>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</si>
  <si>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</si>
  <si>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</si>
  <si>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</si>
  <si>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</si>
  <si>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</si>
  <si>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</si>
  <si>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</si>
  <si>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</si>
  <si>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</si>
  <si>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</si>
  <si>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</si>
  <si>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</si>
  <si>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</si>
  <si>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</si>
  <si>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</si>
  <si>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</si>
  <si>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</si>
  <si>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</si>
  <si>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</si>
  <si>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</si>
  <si>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</si>
  <si>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</si>
  <si>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</si>
  <si>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</si>
  <si>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</si>
  <si>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</si>
  <si>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</si>
  <si>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</si>
  <si>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</si>
  <si>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</si>
  <si>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</si>
  <si>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</si>
  <si>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</si>
  <si>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</si>
  <si>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</si>
  <si>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</si>
  <si>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</si>
  <si>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</si>
  <si>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</si>
  <si>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</si>
  <si>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</si>
  <si>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</si>
  <si>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</si>
  <si>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</si>
  <si>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</si>
  <si>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</si>
  <si>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</si>
  <si>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</si>
  <si>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</si>
  <si>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</si>
  <si>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</si>
  <si>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</si>
  <si>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</si>
  <si>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</si>
  <si>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</si>
  <si>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</si>
  <si>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</si>
  <si>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</si>
  <si>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</si>
  <si>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</si>
  <si>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</si>
  <si>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</si>
  <si>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</si>
  <si>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</si>
  <si>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</si>
  <si>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</si>
  <si>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</si>
  <si>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</si>
  <si>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</si>
  <si>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</si>
  <si>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</si>
  <si>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</si>
  <si>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</si>
  <si>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</si>
  <si>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</si>
  <si>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</si>
  <si>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</si>
  <si>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</si>
  <si>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</si>
  <si>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</si>
  <si>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</si>
  <si>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</si>
  <si>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</si>
  <si>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</si>
  <si>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</si>
  <si>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</si>
  <si>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</si>
  <si>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</si>
  <si>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</si>
  <si>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</si>
  <si>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</si>
  <si>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</si>
  <si>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</si>
  <si>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</si>
  <si>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</si>
  <si>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</si>
  <si>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</si>
  <si>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</si>
  <si>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</si>
  <si>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</si>
  <si>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</si>
  <si>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</si>
  <si>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</si>
  <si>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</si>
  <si>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</si>
  <si>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</si>
  <si>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</si>
  <si>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</si>
  <si>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</si>
  <si>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</si>
  <si>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</si>
  <si>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</si>
  <si>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</si>
  <si>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</si>
  <si>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</si>
  <si>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</si>
  <si>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</si>
  <si>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</si>
  <si>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</si>
  <si>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</si>
  <si>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</si>
  <si>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</si>
  <si>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</si>
  <si>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</si>
  <si>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</si>
  <si>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</si>
  <si>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</si>
  <si>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</si>
  <si>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</si>
  <si>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</si>
  <si>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</si>
  <si>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</si>
  <si>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</si>
  <si>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</si>
  <si>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</si>
  <si>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</si>
  <si>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</si>
  <si>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</si>
  <si>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</si>
  <si>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</si>
  <si>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</si>
  <si>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</si>
  <si>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</si>
  <si>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</si>
  <si>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</si>
  <si>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</si>
  <si>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</si>
  <si>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</si>
  <si>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</si>
  <si>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</si>
  <si>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</si>
  <si>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</si>
  <si>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</si>
  <si>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</si>
  <si>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</si>
  <si>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</si>
  <si>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</si>
  <si>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</si>
  <si>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</si>
  <si>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</si>
  <si>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</si>
  <si>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</si>
  <si>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</si>
  <si>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</si>
  <si>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</si>
  <si>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</si>
  <si>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</si>
  <si>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</si>
  <si>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</si>
  <si>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</si>
  <si>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</si>
  <si>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</si>
  <si>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</si>
  <si>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</si>
  <si>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</si>
  <si>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</si>
  <si>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</si>
  <si>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</si>
  <si>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</si>
  <si>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</si>
  <si>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</si>
  <si>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</si>
  <si>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</si>
  <si>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</si>
  <si>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</si>
  <si>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</si>
  <si>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</si>
  <si>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</si>
  <si>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</si>
  <si>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</si>
  <si>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</si>
  <si>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</si>
  <si>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</si>
  <si>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</si>
  <si>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</si>
  <si>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</si>
  <si>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</si>
  <si>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</si>
  <si>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</si>
  <si>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</si>
  <si>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</si>
  <si>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</si>
  <si>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</si>
  <si>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</si>
  <si>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</si>
  <si>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</si>
  <si>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</si>
  <si>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</si>
  <si>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</si>
  <si>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</si>
  <si>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</si>
  <si>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</si>
  <si>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</si>
  <si>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</si>
  <si>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</si>
  <si>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</si>
  <si>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</si>
  <si>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</si>
  <si>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</si>
  <si>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</si>
  <si>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</si>
  <si>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</si>
  <si>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</si>
  <si>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</si>
  <si>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</si>
  <si>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</si>
  <si>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</si>
  <si>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</si>
  <si>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</si>
  <si>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</si>
  <si>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</si>
  <si>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</si>
  <si>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</si>
  <si>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</si>
  <si>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</si>
  <si>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</si>
  <si>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</si>
  <si>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</si>
  <si>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</si>
  <si>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</si>
  <si>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</si>
  <si>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</si>
  <si>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</si>
  <si>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</si>
  <si>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</si>
  <si>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</si>
  <si>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</si>
  <si>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</si>
  <si>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</si>
  <si>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</si>
  <si>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</si>
  <si>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</si>
  <si>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</si>
  <si>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</si>
  <si>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</si>
  <si>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</si>
  <si>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</si>
  <si>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</si>
  <si>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</si>
  <si>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</si>
  <si>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</si>
  <si>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</si>
  <si>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</si>
  <si>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</si>
  <si>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</si>
  <si>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</si>
  <si>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</si>
  <si>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</si>
  <si>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</si>
  <si>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</si>
  <si>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</si>
  <si>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</si>
  <si>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</si>
  <si>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</si>
  <si>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</si>
  <si>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</si>
  <si>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</si>
  <si>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</si>
  <si>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</si>
  <si>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</si>
  <si>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</si>
  <si>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</si>
  <si>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</si>
  <si>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</si>
  <si>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</si>
  <si>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</si>
  <si>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</si>
  <si>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</si>
  <si>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</si>
  <si>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</si>
  <si>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</si>
  <si>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</si>
  <si>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</si>
  <si>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</si>
  <si>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</si>
  <si>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</si>
  <si>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</si>
  <si>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</si>
  <si>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</si>
  <si>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</si>
  <si>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</si>
  <si>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</si>
  <si>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</si>
  <si>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</si>
  <si>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</si>
  <si>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</si>
  <si>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</si>
  <si>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</si>
  <si>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</si>
  <si>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</si>
  <si>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</si>
  <si>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</si>
  <si>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</si>
  <si>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</si>
  <si>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</si>
  <si>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</si>
  <si>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</si>
  <si>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</si>
  <si>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</si>
  <si>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</si>
  <si>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</si>
  <si>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</si>
  <si>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</si>
  <si>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</si>
  <si>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</si>
  <si>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</si>
  <si>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</si>
  <si>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</si>
  <si>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</si>
  <si>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</si>
  <si>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</si>
  <si>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</si>
  <si>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</si>
  <si>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</si>
  <si>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</si>
  <si>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</si>
  <si>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</si>
  <si>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</si>
  <si>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</si>
  <si>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</si>
  <si>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</si>
  <si>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</si>
  <si>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</si>
  <si>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</si>
  <si>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</si>
  <si>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</si>
  <si>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</si>
  <si>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</si>
  <si>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</si>
  <si>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</si>
  <si>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</si>
  <si>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</si>
  <si>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</si>
  <si>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</si>
  <si>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</si>
  <si>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</si>
  <si>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</si>
  <si>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</si>
  <si>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</si>
  <si>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</si>
  <si>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</si>
  <si>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</si>
  <si>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</si>
  <si>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</si>
  <si>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</si>
  <si>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</si>
  <si>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</si>
  <si>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</si>
  <si>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</si>
  <si>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</si>
  <si>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</si>
  <si>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</si>
  <si>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</si>
  <si>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</si>
  <si>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</si>
  <si>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</si>
  <si>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</si>
  <si>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</si>
  <si>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</si>
  <si>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</si>
  <si>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</si>
  <si>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</si>
  <si>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</si>
  <si>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</si>
  <si>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</si>
  <si>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</si>
  <si>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</si>
  <si>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</si>
  <si>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</si>
  <si>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</si>
  <si>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</si>
  <si>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</si>
  <si>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</si>
  <si>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</si>
  <si>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</si>
  <si>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</si>
  <si>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</si>
  <si>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</si>
  <si>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</si>
  <si>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</si>
  <si>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</si>
  <si>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</si>
  <si>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</si>
  <si>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</si>
  <si>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</si>
  <si>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</si>
  <si>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</si>
  <si>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</si>
  <si>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</si>
  <si>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</si>
  <si>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</si>
  <si>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</si>
  <si>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</si>
  <si>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</si>
  <si>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</si>
  <si>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</si>
  <si>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</si>
  <si>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</si>
  <si>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</si>
  <si>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</si>
  <si>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</si>
  <si>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</si>
  <si>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</si>
  <si>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</si>
  <si>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</si>
  <si>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</si>
  <si>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</si>
  <si>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</si>
  <si>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</si>
  <si>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</si>
  <si>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</si>
  <si>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</si>
  <si>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</si>
  <si>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</si>
  <si>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</si>
  <si>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</si>
  <si>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</si>
  <si>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</si>
  <si>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</si>
  <si>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</si>
  <si>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</si>
  <si>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</si>
  <si>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</si>
  <si>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</si>
  <si>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</si>
  <si>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</si>
  <si>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</si>
  <si>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</si>
  <si>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</si>
  <si>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</si>
  <si>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</si>
  <si>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</si>
  <si>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</si>
  <si>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</si>
  <si>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</si>
  <si>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</si>
  <si>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</si>
  <si>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</si>
  <si>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</si>
  <si>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</si>
  <si>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</si>
  <si>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</si>
  <si>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</si>
  <si>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</si>
  <si>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</si>
  <si>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</si>
  <si>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</si>
  <si>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</si>
  <si>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</si>
  <si>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</si>
  <si>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</si>
  <si>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</si>
  <si>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</si>
  <si>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</si>
  <si>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</si>
  <si>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</si>
  <si>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</si>
  <si>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</si>
  <si>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</si>
  <si>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</si>
  <si>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</si>
  <si>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</si>
  <si>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</si>
  <si>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</si>
  <si>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</si>
  <si>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</si>
  <si>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</si>
  <si>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</si>
  <si>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</si>
  <si>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</si>
  <si>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</si>
  <si>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</si>
  <si>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</si>
  <si>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</si>
  <si>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</si>
  <si>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</si>
  <si>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</si>
  <si>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</si>
  <si>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</si>
  <si>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</si>
  <si>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</si>
  <si>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</si>
  <si>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</si>
  <si>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</si>
  <si>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</si>
  <si>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</si>
  <si>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</si>
  <si>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</si>
  <si>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</si>
  <si>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</si>
  <si>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</si>
  <si>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</si>
  <si>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</si>
  <si>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</si>
  <si>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</si>
  <si>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</si>
  <si>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</si>
  <si>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</si>
  <si>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</si>
  <si>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</si>
  <si>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</si>
  <si>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</si>
  <si>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</si>
  <si>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</si>
  <si>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</si>
  <si>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</si>
  <si>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</si>
  <si>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</si>
  <si>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</si>
  <si>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</si>
  <si>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</si>
  <si>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</si>
  <si>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</si>
  <si>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</si>
  <si>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</si>
  <si>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</si>
  <si>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</si>
  <si>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</si>
  <si>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</si>
  <si>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</si>
  <si>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</si>
  <si>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</si>
  <si>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</si>
  <si>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</si>
  <si>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</si>
  <si>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</si>
  <si>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</si>
  <si>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</si>
  <si>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</si>
  <si>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</si>
  <si>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</si>
  <si>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</si>
  <si>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</si>
  <si>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</si>
  <si>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</si>
  <si>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</si>
  <si>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</si>
  <si>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</si>
  <si>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</si>
  <si>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</si>
  <si>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</si>
  <si>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</si>
  <si>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</si>
  <si>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</si>
  <si>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</si>
  <si>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</si>
  <si>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</si>
  <si>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</si>
  <si>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</si>
  <si>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</si>
  <si>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</si>
  <si>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</si>
  <si>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</si>
  <si>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</si>
  <si>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</si>
  <si>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</si>
  <si>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</si>
  <si>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</si>
  <si>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</si>
  <si>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</si>
  <si>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</si>
  <si>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</si>
  <si>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</si>
  <si>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</si>
  <si>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</si>
  <si>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</si>
  <si>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</si>
  <si>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</si>
  <si>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</si>
  <si>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</si>
  <si>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</si>
  <si>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</si>
  <si>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</si>
  <si>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</si>
  <si>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</si>
  <si>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</si>
  <si>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</si>
  <si>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</si>
  <si>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</si>
  <si>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</si>
  <si>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</si>
  <si>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</si>
  <si>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</si>
  <si>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</si>
  <si>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</si>
  <si>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</si>
  <si>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</si>
  <si>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</si>
  <si>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</si>
  <si>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</si>
  <si>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</si>
  <si>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</si>
  <si>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</si>
  <si>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</si>
  <si>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</si>
  <si>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</si>
  <si>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</si>
  <si>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</si>
  <si>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</si>
  <si>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</si>
  <si>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</si>
  <si>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</si>
  <si>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</si>
  <si>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</si>
  <si>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</si>
  <si>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</si>
  <si>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</si>
  <si>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</si>
  <si>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</si>
  <si>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</si>
  <si>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</si>
  <si>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</si>
  <si>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</si>
  <si>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</si>
  <si>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</si>
  <si>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</si>
  <si>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</si>
  <si>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</si>
  <si>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</si>
  <si>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</si>
  <si>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</si>
  <si>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</si>
  <si>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</si>
  <si>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</si>
  <si>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</si>
  <si>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</si>
  <si>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</si>
  <si>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</si>
  <si>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</si>
  <si>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</si>
  <si>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</si>
  <si>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</si>
  <si>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</si>
  <si>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</si>
  <si>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</si>
  <si>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</si>
  <si>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</si>
  <si>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</si>
  <si>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</si>
  <si>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</si>
  <si>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</si>
  <si>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</si>
  <si>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</si>
  <si>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</si>
  <si>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</si>
  <si>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</si>
  <si>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</si>
  <si>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</si>
  <si>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</si>
  <si>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</si>
  <si>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</si>
  <si>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</si>
  <si>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</si>
  <si>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</si>
  <si>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</si>
  <si>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</si>
  <si>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</si>
  <si>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</si>
  <si>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</si>
  <si>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</si>
  <si>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</si>
  <si>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</si>
  <si>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</si>
  <si>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</si>
  <si>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</si>
  <si>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</si>
  <si>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</si>
  <si>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</si>
  <si>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</si>
  <si>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</si>
  <si>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</si>
  <si>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</si>
  <si>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</si>
  <si>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</si>
  <si>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</si>
  <si>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</si>
  <si>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</si>
  <si>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</si>
  <si>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</si>
  <si>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</si>
  <si>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</si>
  <si>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</si>
  <si>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</si>
  <si>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</si>
  <si>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</si>
  <si>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</si>
  <si>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</si>
  <si>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</si>
  <si>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</si>
  <si>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</si>
  <si>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</si>
  <si>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</si>
  <si>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</si>
  <si>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</si>
  <si>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</si>
  <si>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</si>
  <si>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</si>
  <si>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</si>
  <si>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</si>
  <si>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</si>
  <si>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</si>
  <si>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</si>
  <si>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</si>
  <si>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</si>
  <si>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</si>
  <si>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</si>
  <si>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</si>
  <si>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</si>
  <si>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</si>
  <si>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</si>
  <si>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</si>
  <si>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</si>
  <si>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</si>
  <si>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</si>
  <si>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</si>
  <si>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</si>
  <si>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</si>
  <si>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</si>
  <si>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</si>
  <si>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</si>
  <si>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</si>
  <si>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</si>
  <si>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</si>
  <si>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</si>
  <si>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</si>
  <si>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</si>
  <si>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</si>
  <si>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</si>
  <si>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</si>
  <si>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</si>
  <si>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</si>
  <si>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</si>
  <si>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</si>
  <si>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</si>
  <si>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</si>
  <si>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</si>
  <si>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</si>
  <si>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</si>
  <si>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</si>
  <si>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</si>
  <si>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</si>
  <si>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</si>
  <si>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</si>
  <si>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</si>
  <si>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</si>
  <si>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</si>
  <si>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</si>
  <si>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</si>
  <si>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</si>
  <si>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</si>
  <si>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</si>
  <si>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</si>
  <si>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</si>
  <si>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</si>
  <si>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</si>
  <si>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</si>
  <si>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</si>
  <si>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</si>
  <si>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</si>
  <si>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</si>
  <si>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</si>
  <si>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</si>
  <si>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</si>
  <si>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</si>
  <si>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</si>
  <si>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</si>
  <si>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</si>
  <si>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</si>
  <si>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</si>
  <si>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</si>
  <si>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</si>
  <si>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</si>
  <si>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</si>
  <si>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</si>
  <si>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</si>
  <si>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</si>
  <si>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</si>
  <si>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</si>
  <si>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</si>
  <si>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</si>
  <si>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</si>
  <si>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</si>
  <si>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</si>
  <si>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</si>
  <si>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</si>
  <si>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</si>
  <si>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</si>
  <si>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</si>
  <si>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</si>
  <si>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</si>
  <si>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</si>
  <si>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</si>
  <si>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</si>
  <si>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</si>
  <si>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</si>
  <si>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</si>
  <si>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</si>
  <si>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</si>
  <si>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</si>
  <si>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</si>
  <si>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</si>
  <si>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</si>
  <si>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</si>
  <si>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</si>
  <si>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</si>
  <si>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</si>
  <si>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</si>
  <si>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</si>
  <si>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</si>
  <si>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</si>
  <si>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</si>
  <si>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</si>
  <si>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</si>
  <si>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</si>
  <si>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</si>
  <si>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</si>
  <si>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</si>
  <si>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</si>
  <si>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</si>
  <si>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</si>
  <si>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</si>
  <si>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</si>
  <si>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</si>
  <si>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</si>
  <si>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</si>
  <si>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</si>
  <si>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</si>
  <si>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</si>
  <si>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</si>
  <si>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</si>
  <si>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</si>
  <si>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</si>
  <si>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</si>
  <si>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</si>
  <si>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</si>
  <si>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</si>
  <si>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</si>
  <si>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</si>
  <si>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</si>
  <si>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</si>
  <si>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</si>
  <si>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</si>
  <si>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</si>
  <si>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</si>
  <si>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</si>
  <si>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</si>
  <si>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</si>
  <si>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</si>
  <si>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</si>
  <si>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</si>
  <si>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</si>
  <si>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</si>
  <si>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</si>
  <si>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</si>
  <si>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</si>
  <si>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</si>
  <si>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</si>
  <si>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</si>
  <si>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</si>
  <si>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</si>
  <si>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</si>
  <si>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</si>
  <si>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</si>
  <si>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</si>
  <si>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</si>
  <si>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</si>
  <si>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</si>
  <si>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</si>
  <si>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</si>
  <si>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</si>
  <si>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</si>
  <si>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</si>
  <si>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</si>
  <si>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</si>
  <si>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</si>
  <si>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</si>
  <si>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</si>
  <si>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</si>
  <si>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</si>
  <si>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</si>
  <si>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</si>
  <si>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</si>
  <si>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</si>
  <si>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</si>
  <si>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</si>
  <si>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</si>
  <si>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</si>
  <si>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</si>
  <si>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</si>
  <si>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</si>
  <si>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</si>
  <si>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</si>
  <si>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</si>
  <si>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</si>
  <si>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</si>
  <si>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</si>
  <si>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</si>
  <si>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</si>
  <si>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</si>
  <si>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</si>
  <si>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</si>
  <si>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</si>
  <si>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</si>
  <si>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</si>
  <si>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</si>
  <si>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</si>
  <si>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</si>
  <si>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</si>
  <si>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</si>
  <si>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</si>
  <si>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</si>
  <si>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</si>
  <si>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</si>
  <si>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</si>
  <si>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</si>
  <si>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</si>
  <si>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</si>
  <si>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</si>
  <si>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</si>
  <si>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</si>
  <si>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</si>
  <si>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</si>
  <si>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</si>
  <si>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</si>
  <si>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</si>
  <si>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</si>
  <si>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</si>
  <si>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</si>
  <si>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</si>
  <si>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</si>
  <si>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</si>
  <si>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</si>
  <si>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</si>
  <si>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</si>
  <si>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</si>
  <si>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</si>
  <si>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</si>
  <si>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</si>
  <si>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</si>
  <si>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</si>
  <si>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</si>
  <si>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</si>
  <si>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</si>
  <si>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</si>
  <si>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</si>
  <si>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</si>
  <si>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</si>
  <si>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</si>
  <si>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</si>
  <si>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</si>
  <si>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</si>
  <si>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</si>
  <si>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</si>
  <si>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</si>
  <si>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</si>
  <si>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</si>
  <si>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</si>
  <si>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</si>
  <si>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</si>
  <si>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</si>
  <si>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</si>
  <si>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</si>
  <si>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</si>
  <si>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</si>
  <si>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</si>
  <si>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</si>
  <si>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</si>
  <si>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</si>
  <si>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</si>
  <si>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</si>
  <si>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</si>
  <si>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</si>
  <si>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</si>
  <si>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</si>
  <si>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</si>
  <si>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</si>
  <si>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</si>
  <si>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</si>
  <si>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</si>
  <si>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</si>
  <si>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</si>
  <si>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</si>
  <si>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</si>
  <si>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</si>
  <si>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</si>
  <si>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</si>
  <si>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</si>
  <si>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</si>
  <si>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</si>
  <si>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</si>
  <si>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</si>
  <si>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</si>
  <si>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</si>
  <si>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</si>
  <si>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</si>
  <si>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</si>
  <si>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</si>
  <si>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</si>
  <si>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</si>
  <si>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</si>
  <si>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</si>
  <si>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</si>
  <si>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</si>
  <si>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</si>
  <si>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</si>
  <si>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</si>
  <si>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</si>
  <si>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</si>
  <si>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</si>
  <si>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</si>
  <si>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</si>
  <si>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</si>
  <si>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</si>
  <si>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</si>
  <si>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</si>
  <si>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</si>
  <si>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</si>
  <si>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</si>
  <si>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</si>
  <si>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</si>
  <si>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</si>
  <si>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</si>
  <si>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</si>
  <si>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</si>
  <si>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</si>
  <si>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</si>
  <si>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</si>
  <si>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</si>
  <si>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</si>
  <si>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</si>
  <si>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</si>
  <si>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</si>
  <si>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</si>
  <si>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</si>
  <si>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</si>
  <si>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</si>
  <si>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</si>
  <si>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</si>
  <si>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</si>
  <si>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</si>
  <si>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</si>
  <si>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</si>
  <si>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</si>
  <si>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</si>
  <si>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</si>
  <si>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</si>
  <si>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</si>
  <si>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</si>
  <si>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</si>
  <si>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</si>
  <si>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</si>
  <si>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</si>
  <si>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</si>
  <si>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</si>
  <si>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</si>
  <si>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</si>
  <si>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</si>
  <si>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</si>
  <si>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</si>
  <si>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</si>
  <si>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</si>
  <si>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</si>
  <si>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</si>
  <si>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</si>
  <si>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</si>
  <si>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</si>
  <si>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</si>
  <si>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</si>
  <si>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</si>
  <si>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</si>
  <si>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</si>
  <si>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</si>
  <si>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</si>
  <si>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</si>
  <si>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</si>
  <si>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</si>
  <si>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</si>
  <si>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</si>
  <si>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</si>
  <si>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</si>
  <si>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</si>
  <si>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</si>
  <si>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</si>
  <si>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</si>
  <si>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</si>
  <si>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</si>
  <si>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</si>
  <si>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</si>
  <si>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</si>
  <si>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</si>
  <si>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</si>
  <si>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</si>
  <si>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</si>
  <si>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</si>
  <si>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</si>
  <si>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</si>
  <si>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</si>
  <si>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</si>
  <si>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</si>
  <si>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</si>
  <si>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</si>
  <si>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</si>
  <si>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</si>
  <si>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</si>
  <si>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</si>
  <si>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</si>
  <si>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</si>
  <si>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</si>
  <si>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</si>
  <si>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</si>
  <si>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</si>
  <si>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</si>
  <si>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</si>
  <si>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</si>
  <si>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</si>
  <si>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</si>
  <si>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</si>
  <si>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</si>
  <si>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</si>
  <si>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</si>
  <si>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</si>
  <si>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</si>
  <si>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</si>
  <si>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</si>
  <si>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</si>
  <si>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</si>
  <si>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</si>
  <si>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</si>
  <si>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</si>
  <si>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</si>
  <si>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</si>
  <si>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</si>
  <si>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</si>
  <si>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</si>
  <si>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</si>
  <si>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</si>
  <si>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</si>
  <si>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</si>
  <si>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</si>
  <si>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</si>
  <si>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</si>
  <si>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</si>
  <si>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</si>
  <si>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</si>
  <si>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</si>
  <si>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</si>
  <si>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</si>
  <si>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</si>
  <si>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</si>
  <si>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</si>
  <si>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</si>
  <si>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</si>
  <si>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</si>
  <si>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</si>
  <si>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</si>
  <si>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</si>
  <si>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</si>
  <si>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</si>
  <si>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</si>
  <si>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</si>
  <si>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</si>
  <si>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</si>
  <si>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</si>
  <si>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</si>
  <si>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</si>
  <si>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</si>
  <si>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</si>
  <si>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</si>
  <si>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</si>
  <si>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</si>
  <si>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</si>
  <si>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</si>
  <si>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</si>
  <si>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</si>
  <si>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</si>
  <si>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</si>
  <si>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</si>
  <si>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</si>
  <si>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</si>
  <si>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</si>
  <si>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</si>
  <si>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</si>
  <si>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</si>
  <si>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</si>
  <si>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</si>
  <si>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</si>
  <si>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</si>
  <si>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</si>
  <si>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</si>
  <si>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</si>
  <si>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</si>
  <si>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</si>
  <si>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</si>
  <si>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</si>
  <si>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</si>
  <si>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</si>
  <si>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</si>
  <si>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</si>
  <si>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</si>
  <si>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</si>
  <si>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</si>
  <si>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</si>
  <si>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</si>
  <si>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</si>
  <si>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</si>
  <si>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</si>
  <si>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</si>
  <si>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</si>
  <si>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</si>
  <si>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</si>
  <si>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</si>
  <si>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</si>
  <si>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</si>
  <si>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</si>
  <si>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</si>
  <si>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</si>
  <si>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</si>
  <si>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</si>
  <si>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</si>
  <si>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</si>
  <si>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</si>
  <si>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</si>
  <si>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</si>
  <si>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</si>
  <si>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</si>
  <si>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</si>
  <si>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</si>
  <si>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</si>
  <si>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</si>
  <si>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</si>
  <si>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</si>
  <si>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</si>
  <si>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</si>
  <si>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</si>
  <si>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</si>
  <si>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</si>
  <si>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</si>
  <si>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</si>
  <si>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</si>
  <si>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</si>
  <si>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</si>
  <si>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</si>
  <si>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</si>
  <si>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</si>
  <si>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</si>
  <si>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</si>
  <si>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</si>
  <si>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</si>
  <si>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</si>
  <si>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</si>
  <si>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</si>
  <si>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</si>
  <si>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</si>
  <si>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</si>
  <si>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</si>
  <si>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</si>
  <si>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</si>
  <si>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</si>
  <si>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</si>
  <si>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</si>
  <si>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</si>
  <si>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</si>
  <si>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</si>
  <si>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</si>
  <si>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</si>
  <si>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</si>
  <si>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</si>
  <si>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</si>
  <si>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</si>
  <si>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</si>
  <si>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</si>
  <si>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</si>
  <si>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</si>
  <si>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</si>
  <si>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</si>
  <si>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</si>
  <si>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</si>
  <si>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</si>
  <si>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</si>
  <si>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</si>
  <si>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</si>
  <si>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</si>
  <si>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</si>
  <si>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</si>
  <si>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</si>
  <si>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</si>
  <si>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</si>
  <si>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</si>
  <si>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</si>
  <si>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</si>
  <si>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</si>
  <si>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</si>
  <si>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</si>
  <si>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</si>
  <si>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</si>
  <si>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</si>
  <si>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</si>
  <si>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</si>
  <si>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</si>
  <si>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</si>
  <si>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</si>
  <si>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</si>
  <si>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</si>
  <si>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</si>
  <si>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</si>
  <si>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</si>
  <si>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</si>
  <si>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</si>
  <si>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</si>
  <si>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</si>
  <si>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</si>
  <si>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</si>
  <si>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</si>
  <si>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</si>
  <si>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</si>
  <si>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</si>
  <si>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</si>
  <si>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</si>
  <si>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</si>
  <si>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</si>
  <si>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</si>
  <si>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</si>
  <si>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</si>
  <si>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</si>
  <si>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</si>
  <si>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</si>
  <si>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</si>
  <si>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</si>
  <si>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</si>
  <si>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</si>
  <si>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</si>
  <si>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</si>
  <si>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</si>
  <si>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</si>
  <si>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</si>
  <si>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</si>
  <si>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</si>
  <si>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</si>
  <si>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</si>
  <si>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</si>
  <si>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</si>
  <si>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</si>
  <si>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</si>
  <si>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</si>
  <si>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</si>
  <si>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</si>
  <si>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</si>
  <si>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</si>
  <si>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</si>
  <si>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</si>
  <si>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</si>
  <si>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</si>
  <si>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</si>
  <si>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</si>
  <si>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</si>
  <si>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</si>
  <si>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</si>
  <si>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</si>
  <si>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</si>
  <si>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</si>
  <si>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</si>
  <si>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</si>
  <si>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</si>
  <si>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</si>
  <si>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</si>
  <si>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</si>
  <si>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</si>
  <si>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</si>
  <si>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</si>
  <si>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</si>
  <si>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</si>
  <si>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</si>
  <si>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</si>
  <si>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</si>
  <si>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</si>
  <si>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</si>
  <si>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</si>
  <si>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</si>
  <si>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</si>
  <si>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</si>
  <si>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</si>
  <si>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</si>
  <si>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</si>
  <si>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</si>
  <si>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</si>
  <si>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</si>
  <si>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</si>
  <si>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</si>
  <si>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</si>
  <si>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</si>
  <si>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</si>
  <si>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</si>
  <si>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</si>
  <si>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</si>
  <si>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</si>
  <si>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</si>
  <si>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</si>
  <si>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</si>
  <si>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</si>
  <si>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</si>
  <si>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</si>
  <si>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</si>
  <si>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</si>
  <si>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</si>
  <si>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</si>
  <si>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</si>
  <si>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</si>
  <si>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</si>
  <si>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</si>
  <si>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</si>
  <si>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</si>
  <si>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</si>
  <si>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</si>
  <si>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</si>
  <si>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</si>
  <si>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</si>
  <si>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</si>
  <si>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</si>
  <si>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</si>
  <si>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</si>
  <si>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</si>
  <si>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</si>
  <si>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</si>
  <si>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</si>
  <si>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</si>
  <si>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</si>
  <si>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</si>
  <si>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</si>
  <si>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</si>
  <si>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</si>
  <si>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</si>
  <si>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</si>
  <si>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</si>
  <si>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</si>
  <si>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</si>
  <si>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</si>
  <si>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</si>
  <si>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</si>
  <si>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</si>
  <si>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</si>
  <si>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</si>
  <si>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</si>
  <si>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</si>
  <si>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</si>
  <si>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</si>
  <si>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</si>
  <si>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</si>
  <si>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</si>
  <si>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</si>
  <si>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</si>
  <si>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</si>
  <si>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</si>
  <si>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</si>
  <si>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</si>
  <si>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</si>
  <si>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</si>
  <si>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</si>
  <si>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</si>
  <si>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</si>
  <si>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</si>
  <si>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</si>
  <si>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</si>
  <si>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</si>
  <si>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</si>
  <si>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</si>
  <si>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</si>
  <si>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</si>
  <si>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</si>
  <si>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</si>
  <si>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</si>
  <si>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</si>
  <si>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</si>
  <si>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</si>
  <si>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</si>
  <si>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</si>
  <si>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</si>
  <si>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</si>
  <si>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</si>
  <si>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</si>
  <si>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</si>
  <si>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</si>
  <si>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</si>
  <si>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</si>
  <si>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</si>
  <si>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</si>
  <si>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</si>
  <si>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</si>
  <si>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</si>
  <si>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</si>
  <si>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</si>
  <si>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</si>
  <si>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</si>
  <si>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</si>
  <si>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</si>
  <si>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</si>
  <si>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</si>
  <si>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</si>
  <si>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</si>
  <si>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</si>
  <si>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</si>
  <si>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</si>
  <si>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</si>
  <si>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</si>
  <si>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</si>
  <si>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</si>
  <si>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</si>
  <si>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</si>
  <si>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</si>
  <si>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</si>
  <si>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</si>
  <si>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</si>
  <si>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</si>
  <si>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</si>
  <si>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</si>
  <si>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</si>
  <si>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</si>
  <si>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</si>
  <si>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</si>
  <si>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</si>
  <si>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</si>
  <si>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</si>
  <si>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</si>
  <si>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</si>
  <si>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</si>
  <si>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</si>
  <si>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</si>
  <si>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</si>
  <si>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</si>
  <si>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</si>
  <si>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</si>
  <si>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</si>
  <si>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</si>
  <si>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</si>
  <si>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</si>
  <si>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</si>
  <si>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</si>
  <si>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</si>
  <si>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</si>
  <si>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</si>
  <si>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</si>
  <si>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</si>
  <si>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</si>
  <si>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</si>
  <si>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</si>
  <si>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</si>
  <si>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</si>
  <si>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</si>
  <si>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</si>
  <si>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</si>
  <si>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</si>
  <si>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</si>
  <si>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</si>
  <si>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</si>
  <si>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</si>
  <si>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</si>
  <si>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</si>
  <si>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</si>
  <si>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</si>
  <si>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</si>
  <si>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</si>
  <si>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</si>
  <si>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</si>
  <si>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</si>
  <si>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</si>
  <si>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</si>
  <si>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</si>
  <si>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</si>
  <si>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</si>
  <si>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</si>
  <si>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</si>
  <si>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</si>
  <si>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</si>
  <si>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</si>
  <si>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</si>
  <si>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</si>
  <si>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</si>
  <si>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</si>
  <si>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</si>
  <si>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</si>
  <si>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</si>
  <si>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</si>
  <si>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</si>
  <si>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</si>
  <si>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</si>
  <si>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</si>
  <si>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</si>
  <si>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</si>
  <si>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</si>
  <si>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</si>
  <si>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</si>
  <si>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</si>
  <si>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</si>
  <si>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</si>
  <si>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</si>
  <si>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</si>
  <si>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</si>
  <si>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</si>
  <si>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</si>
  <si>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</si>
  <si>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</si>
  <si>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</si>
  <si>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</si>
  <si>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</si>
  <si>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</si>
  <si>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</si>
  <si>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</si>
  <si>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</si>
  <si>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</si>
  <si>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</si>
  <si>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</si>
  <si>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</si>
  <si>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</si>
  <si>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</si>
  <si>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</si>
  <si>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</si>
  <si>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</si>
  <si>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</si>
  <si>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</si>
  <si>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</si>
  <si>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</si>
  <si>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</si>
  <si>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</si>
  <si>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</si>
  <si>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</si>
  <si>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</si>
  <si>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</si>
  <si>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</si>
  <si>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</si>
  <si>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</si>
  <si>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</si>
  <si>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</si>
  <si>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</si>
  <si>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</si>
  <si>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</si>
  <si>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</si>
  <si>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</si>
  <si>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</si>
  <si>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</si>
  <si>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</si>
  <si>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</si>
  <si>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</si>
  <si>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</si>
  <si>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</si>
  <si>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</si>
  <si>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</si>
  <si>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</si>
  <si>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</si>
  <si>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</si>
  <si>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</si>
  <si>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</si>
  <si>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</si>
  <si>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</si>
  <si>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</si>
  <si>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</si>
  <si>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</si>
  <si>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</si>
  <si>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</si>
  <si>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</si>
  <si>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</si>
  <si>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</si>
  <si>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</si>
  <si>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</si>
  <si>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</si>
  <si>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</si>
  <si>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</si>
  <si>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</si>
  <si>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</si>
  <si>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</si>
  <si>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</si>
  <si>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</si>
  <si>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</si>
  <si>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</si>
  <si>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</si>
  <si>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</si>
  <si>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</si>
  <si>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</si>
  <si>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</si>
  <si>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</si>
  <si>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</si>
  <si>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</si>
  <si>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</si>
  <si>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</si>
  <si>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</si>
  <si>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</si>
  <si>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</si>
  <si>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</si>
  <si>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</si>
  <si>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</si>
  <si>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</si>
  <si>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</si>
  <si>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</si>
  <si>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</si>
  <si>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</si>
  <si>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</si>
  <si>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</si>
  <si>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</si>
  <si>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</si>
  <si>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</si>
  <si>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</si>
  <si>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</si>
  <si>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</si>
  <si>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</si>
  <si>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</si>
  <si>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</si>
  <si>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</si>
  <si>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</si>
  <si>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</si>
  <si>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</si>
  <si>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</si>
  <si>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</si>
  <si>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</si>
  <si>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</si>
  <si>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</si>
  <si>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</si>
  <si>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</si>
  <si>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</si>
  <si>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</si>
  <si>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</si>
  <si>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</si>
  <si>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</si>
  <si>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</si>
  <si>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</si>
  <si>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</si>
  <si>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</si>
  <si>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</si>
  <si>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</si>
  <si>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</si>
  <si>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</si>
  <si>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</si>
  <si>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</si>
  <si>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</si>
  <si>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</si>
  <si>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</si>
  <si>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</si>
  <si>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</si>
  <si>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</si>
  <si>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</si>
  <si>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</si>
  <si>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</si>
  <si>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</si>
  <si>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</si>
  <si>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</si>
  <si>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</si>
  <si>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</si>
  <si>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</si>
  <si>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</si>
  <si>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</si>
  <si>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</si>
  <si>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</si>
  <si>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</si>
  <si>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</si>
  <si>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</si>
  <si>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</si>
  <si>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</si>
  <si>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</si>
  <si>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</si>
  <si>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</si>
  <si>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</si>
  <si>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</si>
  <si>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</si>
  <si>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</si>
  <si>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</si>
  <si>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</si>
  <si>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</si>
  <si>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</si>
  <si>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</si>
  <si>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</si>
  <si>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</si>
  <si>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</si>
  <si>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</si>
  <si>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</si>
  <si>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</si>
  <si>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</si>
  <si>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</si>
  <si>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</si>
  <si>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</si>
  <si>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</si>
  <si>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</si>
  <si>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</si>
  <si>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</si>
  <si>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</si>
  <si>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</si>
  <si>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</si>
  <si>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</si>
  <si>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</si>
  <si>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</si>
  <si>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</si>
  <si>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</si>
  <si>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</si>
  <si>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</si>
  <si>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</si>
  <si>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</si>
  <si>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</si>
  <si>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</si>
  <si>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</si>
  <si>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</si>
  <si>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</si>
  <si>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</si>
  <si>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</si>
  <si>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</si>
  <si>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</si>
  <si>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</si>
  <si>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</si>
  <si>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</si>
  <si>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</si>
  <si>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</si>
  <si>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</si>
  <si>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</si>
  <si>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</si>
  <si>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</si>
  <si>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</si>
  <si>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</si>
  <si>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</si>
  <si>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</si>
  <si>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</si>
  <si>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</si>
  <si>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</si>
  <si>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</si>
  <si>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</si>
  <si>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</si>
  <si>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</si>
  <si>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</si>
  <si>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</si>
  <si>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</si>
  <si>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</si>
  <si>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</si>
  <si>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</si>
  <si>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</si>
  <si>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</si>
  <si>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</si>
  <si>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</si>
  <si>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</si>
  <si>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</si>
  <si>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</si>
  <si>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</si>
  <si>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</si>
  <si>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</si>
  <si>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</si>
  <si>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</si>
  <si>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</si>
  <si>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</si>
  <si>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</si>
  <si>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</si>
  <si>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</si>
  <si>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</si>
  <si>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</si>
  <si>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</si>
  <si>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</si>
  <si>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</si>
  <si>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</si>
  <si>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</si>
  <si>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</si>
  <si>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</si>
  <si>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</si>
  <si>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</si>
  <si>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</si>
  <si>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</si>
  <si>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</si>
  <si>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</si>
  <si>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</si>
  <si>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</si>
  <si>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</si>
  <si>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</si>
  <si>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</si>
  <si>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</si>
  <si>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</si>
  <si>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</si>
  <si>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</si>
  <si>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</si>
  <si>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</si>
  <si>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</si>
  <si>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</si>
  <si>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</si>
  <si>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</si>
  <si>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</si>
  <si>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</si>
  <si>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</si>
  <si>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</si>
  <si>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</si>
  <si>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</si>
  <si>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</si>
  <si>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</si>
  <si>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</si>
  <si>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</si>
  <si>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</si>
  <si>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</si>
  <si>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</si>
  <si>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</si>
  <si>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</si>
  <si>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</si>
  <si>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</si>
  <si>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</si>
  <si>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</si>
  <si>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</si>
  <si>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</si>
  <si>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</si>
  <si>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</si>
  <si>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</si>
  <si>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</si>
  <si>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</si>
  <si>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</si>
  <si>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</si>
  <si>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</si>
  <si>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</si>
  <si>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</si>
  <si>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</si>
  <si>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</si>
  <si>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</si>
  <si>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</si>
  <si>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</si>
  <si>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</si>
  <si>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</si>
  <si>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</si>
  <si>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</si>
  <si>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</si>
  <si>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</si>
  <si>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</si>
  <si>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</si>
  <si>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</si>
  <si>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</si>
  <si>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</si>
  <si>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</si>
  <si>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</si>
  <si>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</si>
  <si>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</si>
  <si>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</si>
  <si>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</si>
  <si>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</si>
  <si>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</si>
  <si>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</si>
  <si>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</si>
  <si>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</si>
  <si>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</si>
  <si>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</si>
  <si>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</si>
  <si>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</si>
  <si>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</si>
  <si>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</si>
  <si>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</si>
  <si>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</si>
  <si>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</si>
  <si>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</si>
  <si>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</si>
  <si>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</si>
  <si>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</si>
  <si>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</si>
  <si>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</si>
  <si>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</si>
  <si>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</si>
  <si>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</si>
  <si>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</si>
  <si>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</si>
  <si>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</si>
  <si>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</si>
  <si>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</si>
  <si>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</si>
  <si>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</si>
  <si>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</si>
  <si>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</si>
  <si>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</si>
  <si>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</si>
  <si>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</si>
  <si>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</si>
  <si>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</si>
  <si>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</si>
  <si>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</si>
  <si>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</si>
  <si>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</si>
  <si>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</si>
  <si>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</si>
  <si>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</si>
  <si>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</si>
  <si>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</si>
  <si>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</si>
  <si>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</si>
  <si>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</si>
  <si>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</si>
  <si>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</si>
  <si>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</si>
  <si>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</si>
  <si>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</si>
  <si>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</si>
  <si>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</si>
  <si>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</si>
  <si>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</si>
  <si>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</si>
  <si>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</si>
  <si>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</si>
  <si>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</si>
  <si>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</si>
  <si>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</si>
  <si>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</si>
  <si>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</si>
  <si>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</si>
  <si>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</si>
  <si>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</si>
  <si>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</si>
  <si>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</si>
  <si>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</si>
  <si>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</si>
  <si>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</si>
  <si>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</si>
  <si>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</si>
  <si>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</si>
  <si>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</si>
  <si>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</si>
  <si>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</si>
  <si>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</si>
  <si>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</si>
  <si>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</si>
  <si>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</si>
  <si>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</si>
  <si>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</si>
  <si>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</si>
  <si>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</si>
  <si>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</si>
  <si>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</si>
  <si>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</si>
  <si>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</si>
  <si>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</si>
  <si>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</si>
  <si>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</si>
  <si>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</si>
  <si>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</si>
  <si>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</si>
  <si>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</si>
  <si>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</si>
  <si>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</si>
  <si>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</si>
  <si>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</si>
  <si>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</si>
  <si>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</si>
  <si>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</si>
  <si>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</si>
  <si>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</si>
  <si>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</si>
  <si>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</si>
  <si>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</si>
  <si>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</si>
  <si>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</si>
  <si>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</si>
  <si>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</si>
  <si>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</si>
  <si>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</si>
  <si>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</si>
  <si>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</si>
  <si>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</si>
  <si>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</si>
  <si>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</si>
  <si>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</si>
  <si>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</si>
  <si>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</si>
  <si>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</si>
  <si>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</si>
  <si>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</si>
  <si>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</si>
  <si>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</si>
  <si>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</si>
  <si>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</si>
  <si>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</si>
  <si>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</si>
  <si>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</si>
  <si>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</si>
  <si>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</si>
  <si>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</si>
  <si>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</si>
  <si>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</si>
  <si>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</si>
  <si>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</si>
  <si>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</si>
  <si>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</si>
  <si>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</si>
  <si>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</si>
  <si>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</si>
  <si>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</si>
  <si>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</si>
  <si>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</si>
  <si>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</si>
  <si>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</si>
  <si>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</si>
  <si>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</si>
  <si>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</si>
  <si>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</si>
  <si>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</si>
  <si>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</si>
  <si>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</si>
  <si>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</si>
  <si>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</si>
  <si>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</si>
  <si>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</si>
  <si>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</si>
  <si>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</si>
  <si>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</si>
  <si>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</si>
  <si>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</si>
  <si>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</si>
  <si>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</si>
  <si>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</si>
  <si>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</si>
  <si>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</si>
  <si>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</si>
  <si>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</si>
  <si>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</si>
  <si>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</si>
  <si>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</si>
  <si>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</si>
  <si>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</si>
  <si>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</si>
  <si>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</si>
  <si>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</si>
  <si>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</si>
  <si>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</si>
  <si>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</si>
  <si>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</si>
  <si>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</si>
  <si>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</si>
  <si>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</si>
  <si>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</si>
  <si>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</si>
  <si>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</si>
  <si>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</si>
  <si>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</si>
  <si>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</si>
  <si>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</si>
  <si>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</si>
  <si>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</si>
  <si>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</si>
  <si>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</si>
  <si>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</si>
  <si>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</si>
  <si>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</si>
  <si>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</si>
  <si>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</si>
  <si>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</si>
  <si>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</si>
  <si>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</si>
  <si>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</si>
  <si>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</si>
  <si>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</si>
  <si>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</si>
  <si>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</si>
  <si>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</si>
  <si>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</si>
  <si>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</si>
  <si>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</si>
  <si>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</si>
  <si>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</si>
  <si>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</si>
  <si>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</si>
  <si>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</si>
  <si>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</si>
  <si>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</si>
  <si>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</si>
  <si>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</si>
  <si>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</si>
  <si>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</si>
  <si>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</si>
  <si>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</si>
  <si>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</si>
  <si>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</si>
  <si>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</si>
  <si>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</si>
  <si>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</si>
  <si>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</si>
  <si>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</si>
  <si>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</si>
  <si>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</si>
  <si>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</si>
  <si>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</si>
  <si>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</si>
  <si>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</si>
  <si>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</si>
  <si>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</si>
  <si>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</si>
  <si>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</si>
  <si>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</si>
  <si>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</si>
  <si>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</si>
  <si>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</si>
  <si>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</si>
  <si>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</si>
  <si>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</si>
  <si>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</si>
  <si>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</si>
  <si>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</si>
  <si>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</si>
  <si>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</si>
  <si>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</si>
  <si>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</si>
  <si>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</si>
  <si>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</si>
  <si>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</si>
  <si>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</si>
  <si>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</si>
  <si>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</si>
  <si>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</si>
  <si>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</si>
  <si>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</si>
  <si>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</si>
  <si>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</si>
  <si>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</si>
  <si>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</si>
  <si>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</si>
  <si>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</si>
  <si>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</si>
  <si>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</si>
  <si>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</si>
  <si>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</si>
  <si>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</si>
  <si>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</si>
  <si>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</si>
  <si>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</si>
  <si>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</si>
  <si>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</si>
  <si>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</si>
  <si>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</si>
  <si>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</si>
  <si>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</si>
  <si>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</si>
  <si>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</si>
  <si>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</si>
  <si>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</si>
  <si>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</si>
  <si>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</si>
  <si>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</si>
  <si>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</si>
  <si>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</si>
  <si>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</si>
  <si>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</si>
  <si>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</si>
  <si>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</si>
  <si>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</si>
  <si>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</si>
  <si>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</si>
  <si>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</si>
  <si>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</si>
  <si>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</si>
  <si>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</si>
  <si>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</si>
  <si>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</si>
  <si>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</si>
  <si>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</si>
  <si>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</si>
  <si>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</si>
  <si>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</si>
  <si>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</si>
  <si>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</si>
  <si>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</si>
  <si>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</si>
  <si>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</si>
  <si>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</si>
  <si>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</si>
  <si>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</si>
  <si>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</si>
  <si>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</si>
  <si>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</si>
  <si>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</si>
  <si>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</si>
  <si>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</si>
  <si>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</si>
  <si>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</si>
  <si>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</si>
  <si>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</si>
  <si>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</si>
  <si>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</si>
  <si>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</si>
  <si>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</si>
  <si>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</si>
  <si>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</si>
  <si>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</si>
  <si>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</si>
  <si>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</si>
  <si>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</si>
  <si>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</si>
  <si>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</si>
  <si>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</si>
  <si>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</si>
  <si>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</si>
  <si>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</si>
  <si>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</si>
  <si>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</si>
  <si>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</si>
  <si>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</si>
  <si>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</si>
  <si>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</si>
  <si>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</si>
  <si>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</si>
  <si>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</si>
  <si>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</si>
  <si>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</si>
  <si>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</si>
  <si>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</si>
  <si>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</si>
  <si>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</si>
  <si>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</si>
  <si>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</si>
  <si>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</si>
  <si>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</si>
  <si>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</si>
  <si>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</si>
  <si>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</si>
  <si>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</si>
  <si>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</si>
  <si>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</si>
  <si>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</si>
  <si>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</si>
  <si>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</si>
  <si>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</si>
  <si>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</si>
  <si>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</si>
  <si>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</si>
  <si>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</si>
  <si>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</si>
  <si>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</si>
  <si>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</si>
  <si>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</si>
  <si>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</si>
  <si>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</si>
  <si>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</si>
  <si>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</si>
  <si>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</si>
  <si>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</si>
  <si>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</si>
  <si>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</si>
  <si>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</si>
  <si>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</si>
  <si>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</si>
  <si>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</si>
  <si>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</si>
  <si>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</si>
  <si>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</si>
  <si>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</si>
  <si>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</si>
  <si>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</si>
  <si>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</si>
  <si>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</si>
  <si>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</si>
  <si>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</si>
  <si>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</si>
  <si>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</si>
  <si>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</si>
  <si>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</si>
  <si>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</si>
  <si>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</si>
  <si>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</si>
  <si>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</si>
  <si>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</si>
  <si>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</si>
  <si>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</si>
  <si>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</si>
  <si>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</si>
  <si>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</si>
  <si>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</si>
  <si>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</si>
  <si>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</si>
  <si>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</si>
  <si>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</si>
  <si>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</si>
  <si>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</si>
  <si>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</si>
  <si>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</si>
  <si>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</si>
  <si>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</si>
  <si>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</si>
  <si>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</si>
  <si>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</si>
  <si>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</si>
  <si>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</si>
  <si>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</si>
  <si>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</si>
  <si>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</si>
  <si>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</si>
  <si>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</si>
  <si>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</si>
  <si>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</si>
  <si>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</si>
  <si>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</si>
  <si>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</si>
  <si>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</si>
  <si>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</si>
  <si>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</si>
  <si>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</si>
  <si>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</si>
  <si>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</si>
  <si>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</si>
  <si>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</si>
  <si>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</si>
  <si>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</si>
  <si>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</si>
  <si>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</si>
  <si>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</si>
  <si>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</si>
  <si>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</si>
  <si>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</si>
  <si>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</si>
  <si>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</si>
  <si>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</si>
  <si>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</si>
  <si>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</si>
  <si>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</si>
  <si>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</si>
  <si>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</si>
  <si>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</si>
  <si>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</si>
  <si>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</si>
  <si>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</si>
  <si>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</si>
  <si>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</si>
  <si>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</si>
  <si>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</si>
  <si>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</si>
  <si>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</si>
  <si>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</si>
  <si>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</si>
  <si>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</si>
  <si>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</si>
  <si>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</si>
  <si>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</si>
  <si>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</si>
  <si>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</si>
  <si>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</si>
  <si>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</si>
  <si>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</si>
  <si>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</si>
  <si>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</si>
  <si>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</si>
  <si>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</si>
  <si>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</si>
  <si>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</si>
  <si>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</si>
  <si>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</si>
  <si>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</si>
  <si>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</si>
  <si>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</si>
  <si>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</si>
  <si>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</si>
  <si>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</si>
  <si>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</si>
  <si>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</si>
  <si>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</si>
  <si>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</si>
  <si>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</si>
  <si>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</si>
  <si>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</si>
  <si>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</si>
  <si>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</si>
  <si>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</si>
  <si>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</si>
  <si>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</si>
  <si>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</si>
  <si>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</si>
  <si>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</si>
  <si>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</si>
  <si>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</si>
  <si>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</si>
  <si>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</si>
  <si>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</si>
  <si>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</si>
  <si>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</si>
  <si>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</si>
  <si>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</si>
  <si>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</si>
  <si>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</si>
  <si>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</si>
  <si>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</si>
  <si>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</si>
  <si>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</si>
  <si>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</si>
  <si>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</si>
  <si>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</si>
  <si>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</si>
  <si>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</si>
  <si>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</si>
  <si>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</si>
  <si>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</si>
  <si>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</si>
  <si>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</si>
  <si>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</si>
  <si>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</si>
  <si>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</si>
  <si>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</si>
  <si>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</si>
  <si>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</si>
  <si>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</si>
  <si>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</si>
  <si>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</si>
  <si>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</si>
  <si>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</si>
  <si>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</si>
  <si>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</si>
  <si>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</si>
  <si>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</si>
  <si>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</si>
  <si>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</si>
  <si>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</si>
  <si>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</si>
  <si>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</si>
  <si>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</si>
  <si>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</si>
  <si>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</si>
  <si>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</si>
  <si>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</si>
  <si>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</si>
  <si>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</si>
  <si>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</si>
  <si>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</si>
  <si>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</si>
  <si>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</si>
  <si>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</si>
  <si>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</si>
  <si>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</si>
  <si>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</si>
  <si>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</si>
  <si>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</si>
  <si>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</si>
  <si>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</si>
  <si>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</si>
  <si>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</si>
  <si>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</si>
  <si>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</si>
  <si>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</si>
  <si>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</si>
  <si>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</si>
  <si>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</si>
  <si>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</si>
  <si>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</si>
  <si>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</si>
  <si>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</si>
  <si>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</si>
  <si>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</si>
  <si>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</si>
  <si>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</si>
  <si>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</si>
  <si>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</si>
  <si>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</si>
  <si>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</si>
  <si>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</si>
  <si>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</si>
  <si>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</si>
  <si>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</si>
  <si>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</si>
  <si>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</si>
  <si>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</si>
  <si>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</si>
  <si>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</si>
  <si>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</si>
  <si>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</si>
  <si>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</si>
  <si>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</si>
  <si>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</si>
  <si>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</si>
  <si>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</si>
  <si>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</si>
  <si>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</si>
  <si>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</si>
  <si>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</si>
  <si>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</si>
  <si>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</si>
  <si>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</si>
  <si>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</si>
  <si>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</si>
  <si>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</si>
  <si>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</si>
  <si>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</si>
  <si>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</si>
  <si>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</si>
  <si>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</si>
  <si>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</si>
  <si>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</si>
  <si>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</si>
  <si>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</si>
  <si>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</si>
  <si>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</si>
  <si>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</si>
  <si>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</si>
  <si>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</si>
  <si>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</si>
  <si>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</si>
  <si>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</si>
  <si>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</si>
  <si>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</si>
  <si>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</si>
  <si>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</si>
  <si>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</si>
  <si>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</si>
  <si>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</si>
  <si>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</si>
  <si>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</si>
  <si>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</si>
  <si>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</si>
  <si>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</si>
  <si>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</si>
  <si>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</si>
  <si>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</si>
  <si>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</si>
  <si>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</si>
  <si>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</si>
  <si>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</si>
  <si>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</si>
  <si>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</si>
  <si>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</si>
  <si>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</si>
  <si>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</si>
  <si>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</si>
  <si>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</si>
  <si>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</si>
  <si>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</si>
  <si>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</si>
  <si>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</si>
  <si>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</si>
  <si>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</si>
  <si>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</si>
  <si>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</si>
  <si>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</si>
  <si>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</si>
  <si>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</si>
  <si>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</si>
  <si>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</si>
  <si>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</si>
  <si>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</si>
  <si>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</si>
  <si>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</si>
  <si>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</si>
  <si>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</si>
  <si>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</si>
  <si>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</si>
  <si>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</si>
  <si>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</si>
  <si>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</si>
  <si>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</si>
  <si>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</si>
  <si>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</si>
  <si>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</si>
  <si>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</si>
  <si>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</si>
  <si>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</si>
  <si>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</si>
  <si>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</si>
  <si>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</si>
  <si>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</si>
  <si>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</si>
  <si>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</si>
  <si>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</si>
  <si>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</si>
  <si>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</si>
  <si>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</si>
  <si>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</si>
  <si>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</si>
  <si>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</si>
  <si>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</si>
  <si>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</si>
  <si>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</si>
  <si>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</si>
  <si>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</si>
  <si>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</si>
  <si>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</si>
  <si>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</si>
  <si>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</si>
  <si>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</si>
  <si>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</si>
  <si>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</si>
  <si>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</si>
  <si>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</si>
  <si>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</si>
  <si>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</si>
  <si>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</si>
  <si>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</si>
  <si>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</si>
  <si>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</si>
  <si>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</si>
  <si>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</si>
  <si>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</si>
  <si>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</si>
  <si>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</si>
  <si>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</si>
  <si>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</si>
  <si>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</si>
  <si>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</si>
  <si>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</si>
  <si>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</si>
  <si>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</si>
  <si>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</si>
  <si>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</si>
  <si>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</si>
  <si>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</si>
  <si>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</si>
  <si>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</si>
  <si>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</si>
  <si>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</si>
  <si>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</si>
  <si>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</si>
  <si>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</si>
  <si>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</si>
  <si>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</si>
  <si>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</si>
  <si>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</si>
  <si>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</si>
  <si>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</si>
  <si>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</si>
  <si>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</si>
  <si>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</si>
  <si>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</si>
  <si>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</si>
  <si>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</si>
  <si>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</si>
  <si>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</si>
  <si>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</si>
  <si>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</si>
  <si>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</si>
  <si>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</si>
  <si>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</si>
  <si>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</si>
  <si>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</si>
  <si>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</si>
  <si>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</si>
  <si>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</si>
  <si>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</si>
  <si>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</si>
  <si>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</si>
  <si>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</si>
  <si>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</si>
  <si>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</si>
  <si>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</si>
  <si>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</si>
  <si>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</si>
  <si>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</si>
  <si>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</si>
  <si>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</si>
  <si>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</si>
  <si>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</si>
  <si>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</si>
  <si>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</si>
  <si>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</si>
  <si>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</si>
  <si>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</si>
  <si>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</si>
  <si>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</si>
  <si>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</si>
  <si>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</si>
  <si>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</si>
  <si>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</si>
  <si>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</si>
  <si>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</si>
  <si>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</si>
  <si>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</si>
  <si>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</si>
  <si>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</si>
  <si>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</si>
  <si>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</si>
  <si>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</si>
  <si>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</si>
  <si>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</si>
  <si>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</si>
  <si>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</si>
  <si>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</si>
  <si>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</si>
  <si>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</si>
  <si>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</si>
  <si>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</si>
  <si>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</si>
  <si>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</si>
  <si>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</si>
  <si>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</si>
  <si>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</si>
  <si>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</si>
  <si>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</si>
  <si>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</si>
  <si>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</si>
  <si>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</si>
  <si>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</si>
  <si>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</si>
  <si>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</si>
  <si>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</si>
  <si>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</si>
  <si>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</si>
  <si>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</si>
  <si>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</si>
  <si>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</si>
  <si>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</si>
  <si>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</si>
  <si>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</si>
  <si>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</si>
  <si>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</si>
  <si>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</si>
  <si>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</si>
  <si>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</si>
  <si>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</si>
  <si>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</si>
  <si>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</si>
  <si>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</si>
  <si>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</si>
  <si>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</si>
  <si>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</si>
  <si>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</si>
  <si>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</si>
  <si>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</si>
  <si>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</si>
  <si>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</si>
  <si>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</si>
  <si>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</si>
  <si>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</si>
  <si>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</si>
  <si>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</si>
  <si>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</si>
  <si>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</si>
  <si>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</si>
  <si>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</si>
  <si>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</si>
  <si>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</si>
  <si>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</si>
  <si>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</si>
  <si>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</si>
  <si>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</si>
  <si>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</si>
  <si>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</si>
  <si>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</si>
  <si>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</si>
  <si>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</si>
  <si>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</si>
  <si>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</si>
  <si>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</si>
  <si>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</si>
  <si>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</si>
  <si>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</si>
  <si>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</si>
  <si>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</si>
  <si>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</si>
  <si>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</si>
  <si>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</si>
  <si>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</si>
  <si>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</si>
  <si>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</si>
  <si>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</si>
  <si>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</si>
  <si>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</si>
  <si>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</si>
  <si>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</si>
  <si>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</si>
  <si>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</si>
  <si>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</si>
  <si>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</si>
  <si>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</si>
  <si>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</si>
  <si>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</si>
  <si>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</si>
  <si>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</si>
  <si>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</si>
  <si>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</si>
  <si>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</si>
  <si>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</si>
  <si>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</si>
  <si>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</si>
  <si>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</si>
  <si>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</si>
  <si>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</si>
  <si>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</si>
  <si>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</si>
  <si>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</si>
  <si>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</si>
  <si>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</si>
  <si>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</si>
  <si>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</si>
  <si>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</si>
  <si>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</si>
  <si>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</si>
  <si>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</si>
  <si>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</si>
  <si>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</si>
  <si>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</si>
  <si>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</si>
  <si>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</si>
  <si>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</si>
  <si>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</si>
  <si>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</si>
  <si>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</si>
  <si>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</si>
  <si>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</si>
  <si>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</si>
  <si>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</si>
  <si>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</si>
  <si>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</si>
  <si>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</si>
  <si>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</si>
  <si>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</si>
  <si>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</si>
  <si>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</si>
  <si>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</si>
  <si>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</si>
  <si>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</si>
  <si>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</si>
  <si>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</si>
  <si>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</si>
  <si>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</si>
  <si>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</si>
  <si>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</si>
  <si>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</si>
  <si>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</si>
  <si>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</si>
  <si>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</si>
  <si>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</si>
  <si>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</si>
  <si>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</si>
  <si>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</si>
  <si>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</si>
  <si>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</si>
  <si>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</si>
  <si>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</si>
  <si>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</si>
  <si>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</si>
  <si>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</si>
  <si>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</si>
  <si>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</si>
  <si>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</si>
  <si>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</si>
  <si>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</si>
  <si>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</si>
  <si>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</si>
  <si>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</si>
  <si>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</si>
  <si>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</si>
  <si>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</si>
  <si>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</si>
  <si>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</si>
  <si>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</si>
  <si>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</si>
  <si>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</si>
  <si>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</si>
  <si>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</si>
  <si>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</si>
  <si>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</si>
  <si>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</si>
  <si>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</si>
  <si>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</si>
  <si>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</si>
  <si>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</si>
  <si>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</si>
  <si>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</si>
  <si>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</si>
  <si>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</si>
  <si>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</si>
  <si>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</si>
  <si>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</si>
  <si>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</si>
  <si>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</si>
  <si>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</si>
  <si>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</si>
  <si>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</si>
  <si>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</si>
  <si>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</si>
  <si>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</si>
  <si>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</si>
  <si>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</si>
  <si>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</si>
  <si>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</si>
  <si>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</si>
  <si>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</si>
  <si>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</si>
  <si>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</si>
  <si>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</si>
  <si>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</si>
  <si>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</si>
  <si>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</si>
  <si>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</si>
  <si>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</si>
  <si>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</si>
  <si>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</si>
  <si>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</si>
  <si>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</si>
  <si>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</si>
  <si>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</si>
  <si>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</si>
  <si>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</si>
  <si>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</si>
  <si>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</si>
  <si>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</si>
  <si>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</si>
  <si>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</si>
  <si>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</si>
  <si>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</si>
  <si>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</si>
  <si>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</si>
  <si>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</si>
  <si>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</si>
  <si>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</si>
  <si>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</si>
  <si>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</si>
  <si>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</si>
  <si>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</si>
  <si>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</si>
  <si>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</si>
  <si>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</si>
  <si>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</si>
  <si>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</si>
  <si>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</si>
  <si>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</si>
  <si>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</si>
  <si>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</si>
  <si>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</si>
  <si>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</si>
  <si>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</si>
  <si>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</si>
  <si>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</si>
  <si>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</si>
  <si>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</si>
  <si>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</si>
  <si>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</si>
  <si>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</si>
  <si>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</si>
  <si>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</si>
  <si>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</si>
  <si>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</si>
  <si>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</si>
  <si>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</si>
  <si>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</si>
  <si>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</si>
  <si>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</si>
  <si>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</si>
  <si>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</si>
  <si>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</si>
  <si>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</si>
  <si>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</si>
  <si>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</si>
  <si>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</si>
  <si>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</si>
  <si>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</si>
  <si>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</si>
  <si>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</si>
  <si>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</si>
  <si>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</si>
  <si>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</si>
  <si>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</si>
  <si>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</si>
  <si>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</si>
  <si>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</si>
  <si>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</si>
  <si>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</si>
  <si>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</si>
  <si>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</si>
  <si>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</si>
  <si>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</si>
  <si>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</si>
  <si>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</si>
  <si>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</si>
  <si>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</si>
  <si>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</si>
  <si>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</si>
  <si>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</si>
  <si>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</si>
  <si>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</si>
  <si>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</si>
  <si>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</si>
  <si>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</si>
  <si>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</si>
  <si>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</si>
  <si>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</si>
  <si>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</si>
  <si>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</si>
  <si>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</si>
  <si>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</si>
  <si>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</si>
  <si>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</si>
  <si>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</si>
  <si>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</si>
  <si>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</si>
  <si>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</si>
  <si>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</si>
  <si>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</si>
  <si>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</si>
  <si>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</si>
  <si>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</si>
  <si>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</si>
  <si>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</si>
  <si>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</si>
  <si>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</si>
  <si>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</si>
  <si>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</si>
  <si>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</si>
  <si>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</si>
  <si>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</si>
  <si>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</si>
  <si>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</si>
  <si>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</si>
  <si>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</si>
  <si>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</si>
  <si>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</si>
  <si>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</si>
  <si>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</si>
  <si>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</si>
  <si>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</si>
  <si>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</si>
  <si>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</si>
  <si>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</si>
  <si>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</si>
  <si>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</si>
  <si>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</si>
  <si>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</si>
  <si>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</si>
  <si>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</si>
  <si>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</si>
  <si>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</si>
  <si>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</si>
  <si>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</si>
  <si>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</si>
  <si>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</si>
  <si>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</si>
  <si>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</si>
  <si>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</si>
  <si>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</si>
  <si>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</si>
  <si>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</si>
  <si>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</si>
  <si>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</si>
  <si>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</si>
  <si>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</si>
  <si>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</si>
  <si>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</si>
  <si>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</si>
  <si>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</si>
  <si>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</si>
  <si>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</si>
  <si>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</si>
  <si>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</si>
  <si>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</si>
  <si>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</si>
  <si>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</si>
  <si>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</si>
  <si>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</si>
  <si>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</si>
  <si>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</si>
  <si>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</si>
  <si>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</si>
  <si>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</si>
  <si>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</si>
  <si>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</si>
  <si>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</si>
  <si>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</si>
  <si>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</si>
  <si>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</si>
  <si>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</si>
  <si>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</si>
  <si>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</si>
  <si>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</si>
  <si>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</si>
  <si>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</si>
  <si>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</si>
  <si>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</si>
  <si>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</si>
  <si>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</si>
  <si>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</si>
  <si>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</si>
  <si>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</si>
  <si>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</si>
  <si>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</si>
  <si>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</si>
  <si>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</si>
  <si>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</si>
  <si>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</si>
  <si>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</si>
  <si>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</si>
  <si>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</si>
  <si>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</si>
  <si>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</si>
  <si>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</si>
  <si>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</si>
  <si>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</si>
  <si>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</si>
  <si>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</si>
  <si>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</si>
  <si>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</si>
  <si>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</si>
  <si>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</si>
  <si>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</si>
  <si>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</si>
  <si>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</si>
  <si>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</si>
  <si>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</si>
  <si>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</si>
  <si>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</si>
  <si>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</si>
  <si>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</si>
  <si>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</si>
  <si>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</si>
  <si>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</si>
  <si>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</si>
  <si>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</si>
  <si>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</si>
  <si>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</si>
  <si>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</si>
  <si>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</si>
  <si>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</si>
  <si>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</si>
  <si>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</si>
  <si>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</si>
  <si>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</si>
  <si>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</si>
  <si>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</si>
  <si>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</si>
  <si>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</si>
  <si>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</si>
  <si>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</si>
  <si>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</si>
  <si>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</si>
  <si>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</si>
  <si>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</si>
  <si>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</si>
  <si>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</si>
  <si>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</si>
  <si>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</si>
  <si>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</si>
  <si>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</si>
  <si>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</si>
  <si>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</si>
  <si>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</si>
  <si>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</si>
  <si>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</si>
  <si>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</si>
  <si>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</si>
  <si>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</si>
  <si>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</si>
  <si>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</si>
  <si>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</si>
  <si>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</si>
  <si>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</si>
  <si>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</si>
  <si>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</si>
  <si>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</si>
  <si>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</si>
  <si>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</si>
  <si>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</si>
  <si>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</si>
  <si>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</si>
  <si>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</si>
  <si>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</si>
  <si>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</si>
  <si>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</si>
  <si>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</si>
  <si>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</si>
  <si>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</si>
  <si>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</si>
  <si>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</si>
  <si>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</si>
  <si>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</si>
  <si>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</si>
  <si>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</si>
  <si>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</si>
  <si>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</si>
  <si>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</si>
  <si>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</si>
  <si>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</si>
  <si>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</si>
  <si>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</si>
  <si>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</si>
  <si>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</si>
  <si>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</si>
  <si>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</si>
  <si>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</si>
  <si>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</si>
  <si>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</si>
  <si>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</si>
  <si>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</si>
  <si>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</si>
  <si>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</si>
  <si>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</si>
  <si>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</si>
  <si>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</si>
  <si>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</si>
  <si>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</si>
  <si>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</si>
  <si>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</si>
  <si>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</si>
  <si>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</si>
  <si>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</si>
  <si>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</si>
  <si>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</si>
  <si>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</si>
  <si>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</si>
  <si>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</si>
  <si>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</si>
  <si>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</si>
  <si>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</si>
  <si>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</si>
  <si>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</si>
  <si>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</si>
  <si>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</si>
  <si>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</si>
  <si>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</si>
  <si>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</si>
  <si>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</si>
  <si>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</si>
  <si>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</si>
  <si>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</si>
  <si>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</si>
  <si>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</si>
  <si>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</si>
  <si>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</si>
  <si>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</si>
  <si>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</si>
  <si>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</si>
  <si>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</si>
  <si>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</si>
  <si>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</si>
  <si>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</si>
  <si>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</si>
  <si>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</si>
  <si>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</si>
  <si>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</si>
  <si>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</si>
  <si>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</si>
  <si>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</si>
  <si>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</si>
  <si>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</si>
  <si>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</si>
  <si>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</si>
  <si>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</si>
  <si>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</si>
  <si>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</si>
  <si>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</si>
  <si>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</si>
  <si>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</si>
  <si>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</si>
  <si>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</si>
  <si>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</si>
  <si>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</si>
  <si>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</si>
  <si>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</si>
  <si>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</si>
  <si>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</si>
  <si>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</si>
  <si>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</si>
  <si>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</si>
  <si>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</si>
  <si>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</si>
  <si>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</si>
  <si>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</si>
  <si>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</si>
  <si>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</si>
  <si>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</si>
  <si>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</si>
  <si>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</si>
  <si>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</si>
  <si>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</si>
  <si>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</si>
  <si>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</si>
  <si>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</si>
  <si>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</si>
  <si>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</si>
  <si>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</si>
  <si>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</si>
  <si>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</si>
  <si>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</si>
  <si>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</si>
  <si>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</si>
  <si>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</si>
  <si>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</si>
  <si>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</si>
  <si>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</si>
  <si>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</si>
  <si>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</si>
  <si>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</si>
  <si>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</si>
  <si>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</si>
  <si>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</si>
  <si>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</si>
  <si>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</si>
  <si>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</si>
  <si>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</si>
  <si>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</si>
  <si>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</si>
  <si>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</si>
  <si>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</si>
  <si>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</si>
  <si>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</si>
  <si>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</si>
  <si>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</si>
  <si>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</si>
  <si>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</si>
  <si>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</si>
  <si>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</si>
  <si>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</si>
  <si>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</si>
  <si>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</si>
  <si>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</si>
  <si>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</si>
  <si>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</si>
  <si>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</si>
  <si>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</si>
  <si>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</si>
  <si>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</si>
  <si>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</si>
  <si>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</si>
  <si>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</si>
  <si>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</si>
  <si>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</si>
  <si>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</si>
  <si>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</si>
  <si>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</si>
  <si>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</si>
  <si>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</si>
  <si>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</si>
  <si>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</si>
  <si>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</si>
  <si>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</si>
  <si>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</si>
  <si>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</si>
  <si>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</si>
  <si>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</si>
  <si>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</si>
  <si>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</si>
  <si>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</si>
  <si>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</si>
  <si>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</si>
  <si>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</si>
  <si>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</si>
  <si>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</si>
  <si>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</si>
  <si>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</si>
  <si>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</si>
  <si>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</si>
  <si>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</si>
  <si>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</si>
  <si>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</si>
  <si>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</si>
  <si>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</si>
  <si>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</si>
  <si>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</si>
  <si>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</si>
  <si>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</si>
  <si>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</si>
  <si>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</si>
  <si>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</si>
  <si>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</si>
  <si>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</si>
  <si>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</si>
  <si>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</si>
  <si>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</si>
  <si>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</si>
  <si>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</si>
  <si>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</si>
  <si>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</si>
  <si>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</si>
  <si>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</si>
  <si>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</si>
  <si>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</si>
  <si>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</si>
  <si>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</si>
  <si>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</si>
  <si>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</si>
  <si>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</si>
  <si>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</si>
  <si>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</si>
  <si>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</si>
  <si>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</si>
  <si>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</si>
  <si>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</si>
  <si>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</si>
  <si>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</si>
  <si>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</si>
  <si>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</si>
  <si>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</si>
  <si>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</si>
  <si>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</si>
  <si>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</si>
  <si>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</si>
  <si>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</si>
  <si>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</si>
  <si>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</si>
  <si>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</si>
  <si>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</si>
  <si>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</si>
  <si>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</si>
  <si>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</si>
  <si>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</si>
  <si>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</si>
  <si>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</si>
  <si>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</si>
  <si>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</si>
  <si>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</si>
  <si>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</si>
  <si>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</si>
  <si>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</si>
  <si>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</si>
  <si>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</si>
  <si>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</si>
  <si>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</si>
  <si>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</si>
  <si>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</si>
  <si>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</si>
  <si>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</si>
  <si>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</si>
  <si>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</si>
  <si>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</si>
  <si>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</si>
  <si>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</si>
  <si>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</si>
  <si>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</si>
  <si>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</si>
  <si>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</si>
  <si>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</si>
  <si>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</si>
  <si>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</si>
  <si>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</si>
  <si>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</si>
  <si>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</si>
  <si>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</si>
  <si>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</si>
  <si>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</si>
  <si>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</si>
  <si>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</si>
  <si>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</si>
  <si>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</si>
  <si>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</si>
  <si>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</si>
  <si>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</si>
  <si>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</si>
  <si>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</si>
  <si>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</si>
  <si>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</si>
  <si>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</si>
  <si>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</si>
  <si>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</si>
  <si>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</si>
  <si>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</si>
  <si>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</si>
  <si>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</si>
  <si>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</si>
  <si>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</si>
  <si>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</si>
  <si>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</si>
  <si>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</si>
  <si>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</si>
  <si>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</si>
  <si>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</si>
  <si>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</si>
  <si>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</si>
  <si>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</si>
  <si>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</si>
  <si>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</si>
  <si>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</si>
  <si>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</si>
  <si>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</si>
  <si>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</si>
  <si>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</si>
  <si>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</si>
  <si>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</si>
  <si>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</si>
  <si>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</si>
  <si>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</si>
  <si>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</si>
  <si>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</si>
  <si>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</si>
  <si>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</si>
  <si>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</si>
  <si>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</si>
  <si>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</si>
  <si>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</si>
  <si>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</si>
  <si>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</si>
  <si>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</si>
  <si>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</si>
  <si>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</si>
  <si>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</si>
  <si>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</si>
  <si>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</si>
  <si>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</si>
  <si>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</si>
  <si>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</si>
  <si>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</si>
  <si>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</si>
  <si>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</si>
  <si>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</si>
  <si>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</si>
  <si>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</si>
  <si>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</si>
  <si>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</si>
  <si>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</si>
  <si>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</si>
  <si>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</si>
  <si>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</si>
  <si>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</si>
  <si>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</si>
  <si>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</si>
  <si>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</si>
  <si>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</si>
  <si>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</si>
  <si>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</si>
  <si>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</si>
  <si>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</si>
  <si>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</si>
  <si>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</si>
  <si>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</si>
  <si>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</si>
  <si>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</si>
  <si>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</si>
  <si>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</si>
  <si>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</si>
  <si>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</si>
  <si>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</si>
  <si>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</si>
  <si>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</si>
  <si>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</si>
  <si>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</si>
  <si>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</si>
  <si>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</si>
  <si>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</si>
  <si>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</si>
  <si>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</si>
  <si>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</si>
  <si>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</si>
  <si>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</si>
  <si>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</si>
  <si>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</si>
  <si>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</si>
  <si>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</si>
  <si>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</si>
  <si>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</si>
  <si>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</si>
  <si>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</si>
  <si>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</si>
  <si>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</si>
  <si>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</si>
  <si>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</si>
  <si>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</si>
  <si>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</si>
  <si>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</si>
  <si>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</si>
  <si>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</si>
  <si>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</si>
  <si>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</si>
  <si>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</si>
  <si>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</si>
  <si>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</si>
  <si>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</si>
  <si>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</si>
  <si>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</si>
  <si>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</si>
  <si>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</si>
  <si>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</si>
  <si>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</si>
  <si>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</si>
  <si>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</si>
  <si>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</si>
  <si>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</si>
  <si>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</si>
  <si>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</si>
  <si>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</si>
  <si>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</si>
  <si>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</si>
  <si>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</si>
  <si>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</si>
  <si>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</si>
  <si>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</si>
  <si>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</si>
  <si>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</si>
  <si>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</si>
  <si>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</si>
  <si>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</si>
  <si>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</si>
  <si>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</si>
  <si>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</si>
  <si>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</si>
  <si>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</si>
  <si>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</si>
  <si>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</si>
  <si>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</si>
  <si>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</si>
  <si>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</si>
  <si>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</si>
  <si>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</si>
  <si>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</si>
  <si>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</si>
  <si>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</si>
  <si>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</si>
  <si>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</si>
  <si>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</si>
  <si>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</si>
  <si>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</si>
  <si>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</si>
  <si>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</si>
  <si>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</si>
  <si>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</si>
  <si>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</si>
  <si>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</si>
  <si>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</si>
  <si>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</si>
  <si>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</si>
  <si>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</si>
  <si>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</si>
  <si>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</si>
  <si>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</si>
  <si>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</si>
  <si>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</si>
  <si>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</si>
  <si>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</si>
  <si>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</si>
  <si>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</si>
  <si>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</si>
  <si>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</si>
  <si>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</si>
  <si>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</si>
  <si>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</si>
  <si>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</si>
  <si>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</si>
  <si>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</si>
  <si>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</si>
  <si>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</si>
  <si>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</si>
  <si>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</si>
  <si>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</si>
  <si>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</si>
  <si>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</si>
  <si>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</si>
  <si>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</si>
  <si>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</si>
  <si>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</si>
  <si>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</si>
  <si>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</si>
  <si>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</si>
  <si>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</si>
  <si>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</si>
  <si>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</si>
  <si>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</si>
  <si>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</si>
  <si>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</si>
  <si>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</si>
  <si>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</si>
  <si>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</si>
  <si>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</si>
  <si>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</si>
  <si>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</si>
  <si>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</si>
  <si>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</si>
  <si>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</si>
  <si>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</si>
  <si>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</si>
  <si>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</si>
  <si>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</si>
  <si>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</si>
  <si>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</si>
  <si>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</si>
  <si>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</si>
  <si>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</si>
  <si>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</si>
  <si>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</si>
  <si>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</si>
  <si>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</si>
  <si>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</si>
  <si>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</si>
  <si>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</si>
  <si>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</si>
  <si>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</si>
  <si>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</si>
  <si>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</si>
  <si>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</si>
  <si>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</si>
  <si>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</si>
  <si>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</si>
  <si>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</si>
  <si>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</si>
  <si>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</si>
  <si>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</si>
  <si>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</si>
  <si>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</si>
  <si>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</si>
  <si>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</si>
  <si>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</si>
  <si>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</si>
  <si>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</si>
  <si>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</si>
  <si>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</si>
  <si>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</si>
  <si>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</si>
  <si>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</si>
  <si>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</si>
  <si>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</si>
  <si>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</si>
  <si>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</si>
  <si>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</si>
  <si>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</si>
  <si>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</si>
  <si>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</si>
  <si>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</si>
  <si>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</si>
  <si>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</si>
  <si>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</si>
  <si>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</si>
  <si>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</si>
  <si>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</si>
  <si>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</si>
  <si>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</si>
  <si>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</si>
  <si>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</si>
  <si>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</si>
  <si>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</si>
  <si>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</si>
  <si>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</si>
  <si>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</si>
  <si>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</si>
  <si>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</si>
  <si>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</si>
  <si>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</si>
  <si>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</si>
  <si>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</si>
  <si>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</si>
  <si>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</si>
  <si>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</si>
  <si>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</si>
  <si>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</si>
  <si>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</si>
  <si>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</si>
  <si>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</si>
  <si>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</si>
  <si>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</si>
  <si>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</si>
  <si>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</si>
  <si>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</si>
  <si>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</si>
  <si>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</si>
  <si>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</si>
  <si>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</si>
  <si>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</si>
  <si>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</si>
  <si>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</si>
  <si>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</si>
  <si>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</si>
  <si>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</si>
  <si>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</si>
  <si>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</si>
  <si>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</si>
  <si>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</si>
  <si>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</si>
  <si>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</si>
  <si>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</si>
  <si>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</si>
  <si>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</si>
  <si>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</si>
  <si>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</si>
  <si>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</si>
  <si>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</si>
  <si>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</si>
  <si>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</si>
  <si>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</si>
  <si>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</si>
  <si>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</si>
  <si>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</si>
  <si>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</si>
  <si>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</si>
  <si>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</si>
  <si>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</si>
  <si>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</si>
  <si>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</si>
  <si>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</si>
  <si>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</si>
  <si>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</si>
  <si>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</si>
  <si>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</si>
  <si>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</si>
  <si>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</si>
  <si>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</si>
  <si>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</si>
  <si>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</si>
  <si>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</si>
  <si>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</si>
  <si>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</si>
  <si>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</si>
  <si>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</si>
  <si>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</si>
  <si>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</si>
  <si>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</si>
  <si>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</si>
  <si>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</si>
  <si>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</si>
  <si>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</si>
  <si>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</si>
  <si>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</si>
  <si>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</si>
  <si>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</si>
  <si>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</si>
  <si>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</si>
  <si>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</si>
  <si>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</si>
  <si>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</si>
  <si>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</si>
  <si>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</si>
  <si>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</si>
  <si>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</si>
  <si>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</si>
  <si>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</si>
  <si>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</si>
  <si>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</si>
  <si>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</si>
  <si>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</si>
  <si>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</si>
  <si>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</si>
  <si>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</si>
  <si>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</si>
  <si>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</si>
  <si>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</si>
  <si>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</si>
  <si>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</si>
  <si>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</si>
  <si>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</si>
  <si>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</si>
  <si>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</si>
  <si>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</si>
  <si>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</si>
  <si>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</si>
  <si>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</si>
  <si>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</si>
  <si>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</si>
  <si>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</si>
  <si>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</si>
  <si>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</si>
  <si>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</si>
  <si>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</si>
  <si>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</si>
  <si>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</si>
  <si>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</si>
  <si>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</si>
  <si>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</si>
  <si>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</si>
  <si>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</si>
  <si>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</si>
  <si>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</si>
  <si>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</si>
  <si>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</si>
  <si>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</si>
  <si>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</si>
  <si>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</si>
  <si>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</si>
  <si>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</si>
  <si>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</si>
  <si>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</si>
  <si>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</si>
  <si>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</si>
  <si>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</si>
  <si>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</si>
  <si>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</si>
  <si>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</si>
  <si>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</si>
  <si>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</si>
  <si>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</si>
  <si>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</si>
  <si>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</si>
  <si>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</si>
  <si>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</si>
  <si>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</si>
  <si>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</si>
  <si>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</si>
  <si>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</si>
  <si>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</si>
  <si>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</si>
  <si>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</si>
  <si>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</si>
  <si>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</si>
  <si>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</si>
  <si>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</si>
  <si>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</si>
  <si>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</si>
  <si>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</si>
  <si>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</si>
  <si>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</si>
  <si>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</si>
  <si>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</si>
  <si>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</si>
  <si>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</si>
  <si>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</si>
  <si>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</si>
  <si>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</si>
  <si>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</si>
  <si>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</si>
  <si>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</si>
  <si>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</si>
  <si>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</si>
  <si>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</si>
  <si>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</si>
  <si>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</si>
  <si>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</si>
  <si>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</si>
  <si>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</si>
  <si>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</si>
  <si>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</si>
  <si>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</si>
  <si>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</si>
  <si>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</si>
  <si>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</si>
  <si>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</si>
  <si>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</si>
  <si>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</si>
  <si>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</si>
  <si>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</si>
  <si>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</si>
  <si>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</si>
  <si>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</si>
  <si>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</si>
  <si>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</si>
  <si>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</si>
  <si>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</si>
  <si>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</si>
  <si>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</si>
  <si>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</si>
  <si>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</si>
  <si>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</si>
  <si>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</si>
  <si>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</si>
  <si>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</si>
  <si>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</si>
  <si>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</si>
  <si>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</si>
  <si>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</si>
  <si>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</si>
  <si>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</si>
  <si>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</si>
  <si>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</si>
  <si>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</si>
  <si>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</si>
  <si>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</si>
  <si>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</si>
  <si>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</si>
  <si>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</si>
  <si>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</si>
  <si>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</si>
  <si>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</si>
  <si>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</si>
  <si>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</si>
  <si>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</si>
  <si>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</si>
  <si>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</si>
  <si>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</si>
  <si>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</si>
  <si>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</si>
  <si>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</si>
  <si>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</si>
  <si>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</si>
  <si>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</si>
  <si>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</si>
  <si>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</si>
  <si>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</si>
  <si>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</si>
  <si>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</si>
  <si>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</si>
  <si>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</si>
  <si>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</si>
  <si>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</si>
  <si>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</si>
  <si>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</si>
  <si>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</si>
  <si>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</si>
  <si>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</si>
  <si>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</si>
  <si>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</si>
  <si>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</si>
  <si>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</si>
  <si>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</si>
  <si>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</si>
  <si>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</si>
  <si>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</si>
  <si>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</si>
  <si>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</si>
  <si>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</si>
  <si>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</si>
  <si>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</si>
  <si>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</si>
  <si>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</si>
  <si>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</si>
  <si>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</si>
  <si>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</si>
  <si>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</si>
  <si>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</si>
  <si>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</si>
  <si>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</si>
  <si>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</si>
  <si>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</si>
  <si>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</si>
  <si>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</si>
  <si>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</si>
  <si>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</si>
  <si>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</si>
  <si>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</si>
  <si>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</si>
  <si>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</si>
  <si>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</si>
  <si>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</si>
  <si>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</si>
  <si>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</si>
  <si>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</si>
  <si>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</si>
  <si>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</si>
  <si>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</si>
  <si>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</si>
  <si>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</si>
  <si>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</si>
  <si>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</si>
  <si>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</si>
  <si>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</si>
  <si>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</si>
  <si>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</si>
  <si>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</si>
  <si>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</si>
  <si>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</si>
  <si>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</si>
  <si>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</si>
  <si>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</si>
  <si>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</si>
  <si>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</si>
  <si>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</si>
  <si>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</si>
  <si>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</si>
  <si>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</si>
  <si>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</si>
  <si>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</si>
  <si>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</si>
  <si>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</si>
  <si>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</si>
  <si>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</si>
  <si>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</si>
  <si>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</si>
  <si>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</si>
  <si>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</si>
  <si>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</si>
  <si>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</si>
  <si>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</si>
  <si>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</si>
  <si>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</si>
  <si>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</si>
  <si>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</si>
  <si>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</si>
  <si>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</si>
  <si>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</si>
  <si>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</si>
  <si>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</si>
  <si>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</si>
  <si>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</si>
  <si>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</si>
  <si>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</si>
  <si>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</si>
  <si>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</si>
  <si>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</si>
  <si>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</si>
  <si>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</si>
  <si>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</si>
  <si>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</si>
  <si>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</si>
  <si>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</si>
  <si>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</si>
  <si>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</si>
  <si>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</si>
  <si>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</si>
  <si>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</si>
  <si>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</si>
  <si>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</si>
  <si>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</si>
  <si>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</si>
  <si>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</si>
  <si>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</si>
  <si>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</si>
  <si>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</si>
  <si>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</si>
  <si>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</si>
  <si>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</si>
  <si>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</si>
  <si>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</si>
  <si>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</si>
  <si>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</si>
  <si>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</si>
  <si>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</si>
  <si>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</si>
  <si>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</si>
  <si>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</si>
  <si>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</si>
  <si>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</si>
  <si>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</si>
  <si>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</si>
  <si>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</si>
  <si>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</si>
  <si>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</si>
  <si>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</si>
  <si>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</si>
  <si>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</si>
  <si>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</si>
  <si>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</si>
  <si>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</si>
  <si>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</si>
  <si>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</si>
  <si>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</si>
  <si>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</si>
  <si>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</si>
  <si>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</si>
  <si>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</si>
  <si>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</si>
  <si>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</si>
  <si>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</si>
  <si>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</si>
  <si>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</si>
  <si>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</si>
  <si>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</si>
  <si>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</si>
  <si>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</si>
  <si>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</si>
  <si>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</si>
  <si>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</si>
  <si>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</si>
  <si>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</si>
  <si>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</si>
  <si>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</si>
  <si>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</si>
  <si>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</si>
  <si>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</si>
  <si>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</si>
  <si>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</si>
  <si>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</si>
  <si>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</si>
  <si>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</si>
  <si>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</si>
  <si>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</si>
  <si>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</si>
  <si>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</si>
  <si>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</si>
  <si>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</si>
  <si>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</si>
  <si>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</si>
  <si>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</si>
  <si>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</si>
  <si>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</si>
  <si>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</si>
  <si>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</si>
  <si>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</si>
  <si>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</si>
  <si>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</si>
  <si>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</si>
  <si>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</si>
  <si>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</si>
  <si>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</si>
  <si>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</si>
  <si>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</si>
  <si>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</si>
  <si>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</si>
  <si>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</si>
  <si>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</si>
  <si>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</si>
  <si>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</si>
  <si>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</si>
  <si>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</si>
  <si>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</si>
  <si>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</si>
  <si>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</si>
  <si>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</si>
  <si>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</si>
  <si>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</si>
  <si>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</si>
  <si>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</si>
  <si>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</si>
  <si>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</si>
  <si>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</si>
  <si>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</si>
  <si>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</si>
  <si>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</si>
  <si>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</si>
  <si>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</si>
  <si>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</si>
  <si>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</si>
  <si>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</si>
  <si>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</si>
  <si>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</si>
  <si>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</si>
  <si>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</si>
  <si>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</si>
  <si>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</si>
  <si>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</si>
  <si>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</si>
  <si>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</si>
  <si>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</si>
  <si>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</si>
  <si>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</si>
  <si>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</si>
  <si>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</si>
  <si>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</si>
  <si>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</si>
  <si>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</si>
  <si>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</si>
  <si>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</si>
  <si>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</si>
  <si>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</si>
  <si>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</si>
  <si>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</si>
  <si>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</si>
  <si>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</si>
  <si>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</si>
  <si>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</si>
  <si>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</si>
  <si>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</si>
  <si>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</si>
  <si>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</si>
  <si>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</si>
  <si>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</si>
  <si>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</si>
  <si>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</si>
  <si>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</si>
  <si>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</si>
  <si>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</si>
  <si>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</si>
  <si>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</si>
  <si>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</si>
  <si>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</si>
  <si>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</si>
  <si>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</si>
  <si>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</si>
  <si>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</si>
  <si>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</si>
  <si>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</si>
  <si>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</si>
  <si>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</si>
  <si>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</si>
  <si>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</si>
  <si>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</si>
  <si>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</si>
  <si>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</si>
  <si>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</si>
  <si>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</si>
  <si>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</si>
  <si>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</si>
  <si>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</si>
  <si>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</si>
  <si>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</si>
  <si>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</si>
  <si>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</si>
  <si>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</si>
  <si>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</si>
  <si>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</si>
  <si>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</si>
  <si>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</si>
  <si>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</si>
  <si>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</si>
  <si>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</si>
  <si>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</si>
  <si>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</si>
  <si>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</si>
  <si>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</si>
  <si>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</si>
  <si>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</si>
  <si>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</si>
  <si>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</si>
  <si>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</si>
  <si>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</si>
  <si>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</si>
  <si>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</si>
  <si>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</si>
  <si>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</si>
  <si>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</si>
  <si>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</si>
  <si>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</si>
  <si>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</si>
  <si>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</si>
  <si>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</si>
  <si>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</si>
  <si>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</si>
  <si>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</si>
  <si>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</si>
  <si>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</si>
  <si>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</si>
  <si>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</si>
  <si>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</si>
  <si>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</si>
  <si>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</si>
  <si>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</si>
  <si>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</si>
  <si>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</si>
  <si>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</si>
  <si>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</si>
  <si>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</si>
  <si>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</si>
  <si>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</si>
  <si>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</si>
  <si>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</si>
  <si>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</si>
  <si>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</si>
  <si>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</si>
  <si>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</si>
  <si>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</si>
  <si>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</si>
  <si>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</si>
  <si>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</si>
  <si>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</si>
  <si>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</si>
  <si>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</si>
  <si>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</si>
  <si>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</si>
  <si>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</si>
  <si>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</si>
  <si>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</si>
  <si>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</si>
  <si>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</si>
  <si>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</si>
  <si>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</si>
  <si>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</si>
  <si>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</si>
  <si>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</si>
  <si>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</si>
  <si>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</si>
  <si>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</si>
  <si>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</si>
  <si>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</si>
  <si>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</si>
  <si>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</si>
  <si>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</si>
  <si>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</si>
  <si>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</si>
  <si>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</si>
  <si>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</si>
  <si>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</si>
  <si>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</si>
  <si>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</si>
  <si>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</si>
  <si>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</si>
  <si>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</si>
  <si>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</si>
  <si>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</si>
  <si>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</si>
  <si>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</si>
  <si>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</si>
  <si>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</si>
  <si>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</si>
  <si>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</si>
  <si>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</si>
  <si>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</si>
  <si>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</si>
  <si>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</si>
  <si>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</si>
  <si>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</si>
  <si>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</si>
  <si>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</si>
  <si>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</si>
  <si>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</si>
  <si>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</si>
  <si>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</si>
  <si>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</si>
  <si>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</si>
  <si>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</si>
  <si>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</si>
  <si>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</si>
  <si>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</si>
  <si>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</si>
  <si>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</si>
  <si>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</si>
  <si>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</si>
  <si>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</si>
  <si>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</si>
  <si>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</si>
  <si>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</si>
  <si>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</si>
  <si>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</si>
  <si>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</si>
  <si>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</si>
  <si>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</si>
  <si>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</si>
  <si>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</si>
  <si>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</si>
  <si>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</si>
  <si>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</si>
  <si>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</si>
  <si>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</si>
  <si>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</si>
  <si>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</si>
  <si>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</si>
  <si>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</si>
  <si>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</si>
  <si>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</si>
  <si>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</si>
  <si>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</si>
  <si>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</si>
  <si>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</si>
  <si>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</si>
  <si>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</si>
  <si>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</si>
  <si>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</si>
  <si>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</si>
  <si>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</si>
  <si>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</si>
  <si>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</si>
  <si>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</si>
  <si>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</si>
  <si>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</si>
  <si>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</si>
  <si>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</si>
  <si>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</si>
  <si>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</si>
  <si>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</si>
  <si>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</si>
  <si>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</si>
  <si>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</si>
  <si>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</si>
  <si>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</si>
  <si>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</si>
  <si>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</si>
  <si>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</si>
  <si>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</si>
  <si>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</si>
  <si>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</si>
  <si>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</si>
  <si>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</si>
  <si>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</si>
  <si>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</si>
  <si>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</si>
  <si>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</si>
  <si>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</si>
  <si>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</si>
  <si>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</si>
  <si>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</si>
  <si>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</si>
  <si>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</si>
  <si>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</si>
  <si>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</si>
  <si>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</si>
  <si>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</si>
  <si>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</si>
  <si>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</si>
  <si>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</si>
  <si>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</si>
  <si>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</si>
  <si>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</si>
  <si>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</si>
  <si>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</si>
  <si>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</si>
  <si>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</si>
  <si>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</si>
  <si>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</si>
  <si>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</si>
  <si>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</si>
  <si>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</si>
  <si>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</si>
  <si>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</si>
  <si>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</si>
  <si>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</si>
  <si>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</si>
  <si>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</si>
  <si>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</si>
  <si>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</si>
  <si>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</si>
  <si>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</si>
  <si>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</si>
  <si>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</si>
  <si>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</si>
  <si>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</si>
  <si>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</si>
  <si>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</si>
  <si>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</si>
  <si>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</si>
  <si>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</si>
  <si>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</si>
  <si>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</si>
  <si>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</si>
  <si>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</si>
  <si>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</si>
  <si>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</si>
  <si>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</si>
  <si>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</si>
  <si>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</si>
  <si>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</si>
  <si>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</si>
  <si>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</si>
  <si>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</si>
  <si>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</si>
  <si>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</si>
  <si>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</si>
  <si>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</si>
  <si>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</si>
  <si>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</si>
  <si>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</si>
  <si>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</si>
  <si>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</si>
  <si>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</si>
  <si>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</si>
  <si>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</si>
  <si>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</si>
  <si>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</si>
  <si>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</si>
  <si>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</si>
  <si>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</si>
  <si>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</si>
  <si>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</si>
  <si>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</si>
  <si>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</si>
  <si>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</si>
  <si>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</si>
  <si>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</si>
  <si>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</si>
  <si>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</si>
  <si>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</si>
  <si>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</si>
  <si>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</si>
  <si>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</si>
  <si>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</si>
  <si>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</si>
  <si>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</si>
  <si>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</si>
  <si>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</si>
  <si>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</si>
  <si>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</si>
  <si>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</si>
  <si>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</si>
  <si>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</si>
  <si>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</si>
  <si>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</si>
  <si>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</si>
  <si>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</si>
  <si>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</si>
  <si>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</si>
  <si>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</si>
  <si>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</si>
  <si>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</si>
  <si>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</si>
  <si>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</si>
  <si>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</si>
  <si>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</si>
  <si>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</si>
  <si>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</si>
  <si>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</si>
  <si>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</si>
  <si>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</si>
  <si>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</si>
  <si>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</si>
  <si>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</si>
  <si>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</si>
  <si>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</si>
  <si>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</si>
  <si>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</si>
  <si>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</si>
  <si>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</si>
  <si>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</si>
  <si>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</si>
  <si>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</si>
  <si>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</si>
  <si>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</si>
  <si>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</si>
  <si>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</si>
  <si>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</si>
  <si>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</si>
  <si>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</si>
  <si>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</si>
  <si>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</si>
  <si>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</si>
  <si>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</si>
  <si>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</si>
  <si>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</si>
  <si>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</si>
  <si>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</si>
  <si>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</si>
  <si>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</si>
  <si>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</si>
  <si>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</si>
  <si>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</si>
  <si>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</si>
  <si>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</si>
  <si>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</si>
  <si>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</si>
  <si>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</si>
  <si>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</si>
  <si>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</si>
  <si>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</si>
  <si>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</si>
  <si>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</si>
  <si>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</si>
  <si>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</si>
  <si>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</si>
  <si>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</si>
  <si>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</si>
  <si>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</si>
  <si>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</si>
  <si>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</si>
  <si>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</si>
  <si>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</si>
  <si>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</si>
  <si>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</si>
  <si>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</si>
  <si>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</si>
  <si>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</si>
  <si>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</si>
  <si>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</si>
  <si>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</si>
  <si>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</si>
  <si>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</si>
  <si>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</si>
  <si>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</si>
  <si>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</si>
  <si>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</si>
  <si>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</si>
  <si>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</si>
  <si>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</si>
  <si>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</si>
  <si>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</si>
  <si>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</si>
  <si>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</si>
  <si>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</si>
  <si>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</si>
  <si>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</si>
  <si>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</si>
  <si>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</si>
  <si>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</si>
  <si>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</si>
  <si>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</si>
  <si>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</si>
  <si>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</si>
  <si>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</si>
  <si>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</si>
  <si>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</si>
  <si>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</si>
  <si>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</si>
  <si>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</si>
  <si>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</si>
  <si>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</si>
  <si>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</si>
  <si>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</si>
  <si>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</si>
  <si>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</si>
  <si>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</si>
  <si>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</si>
  <si>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</si>
  <si>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</si>
  <si>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</si>
  <si>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</si>
  <si>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</si>
  <si>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</si>
  <si>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</si>
  <si>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</si>
  <si>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</si>
  <si>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</si>
  <si>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</si>
  <si>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</si>
  <si>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</si>
  <si>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</si>
  <si>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</si>
  <si>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</si>
  <si>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</si>
  <si>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</si>
  <si>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</si>
  <si>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</si>
  <si>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</si>
  <si>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</si>
  <si>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</si>
  <si>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</si>
  <si>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</si>
  <si>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</si>
  <si>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</si>
  <si>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</si>
  <si>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</si>
  <si>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</si>
  <si>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</si>
  <si>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</si>
  <si>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</si>
  <si>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</si>
  <si>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</si>
  <si>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</si>
  <si>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</si>
  <si>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</si>
  <si>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</si>
  <si>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</si>
  <si>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</si>
  <si>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</si>
  <si>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</si>
  <si>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</si>
  <si>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</si>
  <si>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</si>
  <si>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</si>
  <si>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</si>
  <si>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</si>
  <si>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</si>
  <si>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</si>
  <si>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</si>
  <si>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</si>
  <si>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</si>
  <si>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</si>
  <si>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</si>
  <si>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</si>
  <si>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</si>
  <si>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</si>
  <si>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</si>
  <si>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</si>
  <si>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</si>
  <si>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</si>
  <si>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</si>
  <si>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</si>
  <si>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</si>
  <si>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</si>
  <si>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</si>
  <si>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</si>
  <si>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</si>
  <si>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</si>
  <si>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</si>
  <si>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</si>
  <si>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</si>
  <si>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</si>
  <si>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</si>
  <si>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</si>
  <si>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</si>
  <si>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</si>
  <si>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</si>
  <si>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</si>
  <si>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</si>
  <si>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</si>
  <si>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</si>
  <si>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</si>
  <si>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</si>
  <si>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</si>
  <si>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</si>
  <si>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</si>
  <si>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</si>
  <si>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</si>
  <si>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</si>
  <si>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</si>
  <si>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</si>
  <si>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</si>
  <si>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</si>
  <si>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</si>
  <si>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</si>
  <si>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</si>
  <si>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</si>
  <si>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</si>
  <si>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</si>
  <si>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</si>
  <si>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</si>
  <si>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</si>
  <si>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</si>
  <si>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</si>
  <si>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</si>
  <si>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</si>
  <si>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</si>
  <si>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</si>
  <si>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</si>
  <si>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</si>
  <si>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</si>
  <si>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</si>
  <si>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</si>
  <si>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</si>
  <si>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</si>
  <si>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</si>
  <si>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</si>
  <si>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</si>
  <si>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</si>
  <si>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</si>
  <si>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</si>
  <si>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</si>
  <si>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</si>
  <si>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</si>
  <si>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</si>
  <si>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</si>
  <si>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</si>
  <si>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</si>
  <si>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</si>
  <si>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</si>
  <si>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</si>
  <si>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</si>
  <si>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</si>
  <si>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</si>
  <si>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</si>
  <si>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</si>
  <si>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</si>
  <si>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</si>
  <si>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</si>
  <si>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</si>
  <si>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</si>
  <si>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</si>
  <si>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</si>
  <si>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</si>
  <si>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</si>
  <si>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</si>
  <si>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</si>
  <si>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</si>
  <si>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</si>
  <si>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</si>
  <si>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</si>
  <si>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</si>
  <si>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</si>
  <si>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</si>
  <si>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</si>
  <si>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</si>
  <si>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</si>
  <si>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</si>
  <si>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</si>
  <si>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</si>
  <si>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</si>
  <si>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</si>
  <si>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</si>
  <si>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</si>
  <si>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</si>
  <si>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</si>
  <si>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</si>
  <si>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</si>
  <si>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</si>
  <si>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</si>
  <si>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</si>
  <si>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</si>
  <si>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</si>
  <si>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</si>
  <si>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</si>
  <si>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</si>
  <si>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</si>
  <si>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</si>
  <si>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</si>
  <si>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</si>
  <si>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</si>
  <si>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</si>
  <si>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</si>
  <si>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</si>
  <si>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</si>
  <si>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</si>
  <si>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</si>
  <si>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</si>
  <si>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</si>
  <si>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</si>
  <si>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</si>
  <si>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</si>
  <si>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</si>
  <si>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</si>
  <si>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</si>
  <si>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</si>
  <si>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</si>
  <si>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</si>
  <si>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</si>
  <si>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</si>
  <si>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</si>
  <si>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</si>
  <si>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</si>
  <si>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</si>
  <si>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</si>
  <si>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</si>
  <si>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</si>
  <si>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</si>
  <si>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</si>
  <si>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</si>
  <si>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</si>
  <si>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</si>
  <si>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</si>
  <si>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</si>
  <si>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</si>
  <si>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</si>
  <si>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</si>
  <si>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</si>
  <si>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</si>
  <si>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</si>
  <si>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</si>
  <si>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</si>
  <si>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</si>
  <si>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</si>
  <si>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</si>
  <si>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</si>
  <si>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</si>
  <si>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</si>
  <si>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</si>
  <si>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</si>
  <si>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</si>
  <si>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</si>
  <si>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</si>
  <si>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</si>
  <si>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</si>
  <si>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</si>
  <si>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</si>
  <si>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</si>
  <si>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</si>
  <si>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</si>
  <si>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</si>
  <si>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</si>
  <si>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</si>
  <si>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</si>
  <si>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</si>
  <si>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</si>
  <si>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</si>
  <si>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</si>
  <si>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</si>
  <si>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</si>
  <si>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</si>
  <si>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</si>
  <si>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</si>
  <si>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</si>
  <si>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</si>
  <si>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</si>
  <si>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</si>
  <si>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</si>
  <si>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</si>
  <si>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</si>
  <si>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</si>
  <si>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</si>
  <si>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</si>
  <si>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</si>
  <si>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</si>
  <si>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</si>
  <si>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</si>
  <si>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</si>
  <si>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</si>
  <si>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</si>
  <si>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</si>
  <si>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</si>
  <si>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</si>
  <si>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</si>
  <si>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</si>
  <si>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</si>
  <si>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</si>
  <si>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</si>
  <si>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</si>
  <si>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</si>
  <si>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</si>
  <si>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</si>
  <si>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</si>
  <si>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</si>
  <si>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</si>
  <si>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</si>
  <si>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</si>
  <si>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</si>
  <si>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</si>
  <si>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</si>
  <si>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</si>
  <si>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</si>
  <si>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</si>
  <si>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</si>
  <si>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</si>
  <si>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</si>
  <si>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</si>
  <si>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</si>
  <si>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</si>
  <si>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</si>
  <si>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</si>
  <si>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</si>
  <si>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</si>
  <si>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</si>
  <si>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</si>
  <si>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</si>
  <si>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</si>
  <si>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</si>
  <si>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</si>
  <si>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</si>
  <si>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</si>
  <si>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</si>
  <si>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</si>
  <si>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</si>
  <si>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</si>
  <si>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</si>
  <si>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</si>
  <si>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</si>
  <si>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</si>
  <si>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</si>
  <si>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</si>
  <si>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</si>
  <si>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</si>
  <si>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</si>
  <si>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</si>
  <si>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</si>
  <si>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</si>
  <si>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</si>
  <si>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</si>
  <si>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</si>
  <si>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</si>
  <si>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</si>
  <si>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</si>
  <si>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</si>
  <si>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</si>
  <si>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</si>
  <si>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</si>
  <si>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</si>
  <si>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</si>
  <si>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</si>
  <si>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</si>
  <si>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</si>
  <si>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</si>
  <si>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</si>
  <si>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</si>
  <si>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</si>
  <si>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</si>
  <si>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</si>
  <si>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</si>
  <si>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</si>
  <si>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</si>
  <si>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</si>
  <si>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</si>
  <si>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</si>
  <si>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</si>
  <si>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</si>
  <si>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</si>
  <si>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</si>
  <si>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</si>
  <si>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</si>
  <si>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</si>
  <si>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</si>
  <si>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</si>
  <si>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</si>
  <si>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</si>
  <si>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</si>
  <si>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</si>
  <si>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</si>
  <si>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</si>
  <si>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</si>
  <si>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</si>
  <si>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</si>
  <si>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</si>
  <si>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</si>
  <si>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</si>
  <si>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</si>
  <si>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</si>
  <si>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</si>
  <si>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</si>
  <si>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</si>
  <si>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</si>
  <si>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</si>
  <si>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</si>
  <si>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</si>
  <si>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</si>
  <si>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</si>
  <si>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</si>
  <si>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</si>
  <si>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</si>
  <si>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</si>
  <si>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</si>
  <si>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</si>
  <si>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</si>
  <si>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</si>
  <si>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</si>
  <si>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</si>
  <si>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</si>
  <si>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</si>
  <si>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</si>
  <si>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</si>
  <si>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</si>
  <si>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</si>
  <si>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</si>
  <si>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</si>
  <si>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</si>
  <si>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</si>
  <si>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</si>
  <si>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</si>
  <si>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</si>
  <si>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</si>
  <si>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</si>
  <si>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</si>
  <si>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</si>
  <si>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</si>
  <si>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</si>
  <si>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</si>
  <si>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</si>
  <si>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</si>
  <si>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</si>
  <si>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</si>
  <si>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</si>
  <si>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</si>
  <si>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</si>
  <si>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</si>
  <si>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</si>
  <si>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</si>
  <si>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</si>
  <si>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</si>
  <si>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</si>
  <si>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</si>
  <si>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</si>
  <si>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</si>
  <si>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</si>
  <si>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</si>
  <si>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</si>
  <si>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</si>
  <si>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</si>
  <si>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</si>
  <si>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</si>
  <si>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</si>
  <si>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</si>
  <si>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</si>
  <si>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</si>
  <si>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</si>
  <si>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</si>
  <si>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</si>
  <si>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</si>
  <si>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</si>
  <si>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</si>
  <si>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</si>
  <si>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</si>
  <si>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</si>
  <si>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</si>
  <si>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</si>
  <si>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</si>
  <si>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</si>
  <si>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</si>
  <si>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</si>
  <si>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</si>
  <si>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</si>
  <si>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</si>
  <si>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</si>
  <si>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</si>
  <si>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</si>
  <si>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</si>
  <si>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</si>
  <si>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</si>
  <si>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</si>
  <si>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</si>
  <si>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</si>
  <si>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</si>
  <si>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</si>
  <si>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</si>
  <si>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</si>
  <si>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</si>
  <si>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</si>
  <si>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</si>
  <si>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</si>
  <si>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</si>
  <si>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</si>
  <si>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</si>
  <si>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</si>
  <si>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</si>
  <si>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</si>
  <si>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</si>
  <si>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</si>
  <si>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</si>
  <si>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</si>
  <si>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</si>
  <si>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</si>
  <si>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</si>
  <si>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</si>
  <si>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</si>
  <si>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</si>
  <si>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</si>
  <si>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</si>
  <si>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</si>
  <si>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</si>
  <si>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</si>
  <si>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</si>
  <si>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</si>
  <si>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</si>
  <si>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</si>
  <si>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</si>
  <si>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</si>
  <si>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</si>
  <si>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</si>
  <si>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</si>
  <si>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</si>
  <si>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</si>
  <si>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</si>
  <si>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</si>
  <si>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</si>
  <si>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</si>
  <si>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</si>
  <si>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</si>
  <si>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</si>
  <si>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</si>
  <si>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</si>
  <si>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</si>
  <si>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</si>
  <si>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</si>
  <si>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</si>
  <si>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</si>
  <si>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</si>
  <si>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</si>
  <si>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</si>
  <si>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</si>
  <si>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</si>
  <si>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</si>
  <si>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</si>
  <si>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</si>
  <si>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</si>
  <si>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</si>
  <si>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</si>
  <si>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</si>
  <si>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</si>
  <si>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</si>
  <si>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</si>
  <si>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</si>
  <si>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</si>
  <si>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</si>
  <si>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</si>
  <si>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</si>
  <si>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</si>
  <si>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</si>
  <si>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</si>
  <si>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</si>
  <si>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</si>
  <si>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</si>
  <si>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</si>
  <si>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</si>
  <si>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</si>
  <si>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</si>
  <si>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</si>
  <si>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</si>
  <si>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</si>
  <si>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</si>
  <si>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</si>
  <si>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</si>
  <si>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</si>
  <si>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</si>
  <si>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</si>
  <si>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</si>
  <si>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</si>
  <si>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</si>
  <si>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</si>
  <si>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</si>
  <si>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</si>
  <si>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</si>
  <si>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</si>
  <si>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</si>
  <si>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</si>
  <si>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</si>
  <si>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</si>
  <si>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</si>
  <si>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</si>
  <si>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</si>
  <si>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</si>
  <si>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</si>
  <si>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</si>
  <si>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</si>
  <si>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</si>
  <si>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</si>
  <si>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</si>
  <si>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</si>
  <si>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</si>
  <si>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</si>
  <si>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</si>
  <si>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</si>
  <si>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</si>
  <si>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</si>
  <si>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</si>
  <si>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</si>
  <si>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</si>
  <si>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</si>
  <si>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</si>
  <si>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</si>
  <si>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</si>
  <si>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</si>
  <si>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</si>
  <si>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</si>
  <si>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</si>
  <si>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</si>
  <si>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</si>
  <si>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</si>
  <si>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</si>
  <si>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</si>
  <si>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</si>
  <si>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</si>
  <si>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</si>
  <si>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</si>
  <si>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</si>
  <si>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</si>
  <si>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</si>
  <si>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</si>
  <si>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</si>
  <si>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</si>
  <si>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</si>
  <si>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</si>
  <si>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</si>
  <si>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</si>
  <si>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</si>
  <si>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</si>
  <si>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</si>
  <si>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</si>
  <si>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</si>
  <si>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</si>
  <si>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</si>
  <si>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</si>
  <si>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</si>
  <si>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</si>
  <si>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</si>
  <si>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</si>
  <si>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</si>
  <si>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</si>
  <si>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</si>
  <si>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</si>
  <si>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</si>
  <si>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</si>
  <si>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</si>
  <si>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</si>
  <si>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</si>
  <si>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</si>
  <si>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</si>
  <si>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</si>
  <si>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</si>
  <si>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</si>
  <si>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</si>
  <si>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</si>
  <si>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</si>
  <si>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</si>
  <si>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</si>
  <si>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</si>
  <si>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</si>
  <si>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</si>
  <si>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</si>
  <si>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</si>
  <si>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</si>
  <si>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</si>
  <si>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</si>
  <si>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</si>
  <si>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</si>
  <si>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</si>
  <si>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</si>
  <si>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</si>
  <si>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</si>
  <si>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</si>
  <si>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</si>
  <si>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</si>
  <si>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</si>
  <si>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</si>
  <si>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</si>
  <si>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</si>
  <si>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</si>
  <si>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</si>
  <si>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</si>
  <si>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</si>
  <si>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</si>
  <si>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</si>
  <si>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</si>
  <si>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</si>
  <si>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</si>
  <si>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</si>
  <si>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</si>
  <si>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</si>
  <si>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</si>
  <si>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</si>
  <si>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</si>
  <si>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</si>
  <si>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</si>
  <si>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</si>
  <si>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</si>
  <si>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</si>
  <si>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</si>
  <si>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</si>
  <si>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</si>
  <si>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</si>
  <si>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</si>
  <si>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</si>
  <si>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</si>
  <si>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</si>
  <si>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</si>
  <si>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</si>
  <si>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</si>
  <si>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</si>
  <si>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</si>
  <si>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</si>
  <si>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</si>
  <si>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</si>
  <si>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</si>
  <si>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</si>
  <si>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</si>
  <si>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</si>
  <si>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</si>
  <si>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</si>
  <si>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</si>
  <si>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</si>
  <si>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</si>
  <si>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</si>
  <si>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</si>
  <si>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</si>
  <si>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</si>
  <si>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</si>
  <si>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</si>
  <si>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</si>
  <si>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</si>
  <si>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</si>
  <si>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</si>
  <si>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</si>
  <si>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</si>
  <si>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</si>
  <si>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</si>
  <si>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</si>
  <si>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</si>
  <si>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</si>
  <si>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</si>
  <si>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</si>
  <si>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</si>
  <si>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</si>
  <si>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</si>
  <si>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</si>
  <si>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</si>
  <si>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</si>
  <si>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</si>
  <si>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</si>
  <si>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</si>
  <si>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</si>
  <si>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</si>
  <si>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</si>
  <si>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</si>
  <si>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</si>
  <si>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</si>
  <si>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</si>
  <si>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</si>
  <si>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</si>
  <si>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</si>
  <si>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</si>
  <si>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</si>
  <si>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</si>
  <si>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</si>
  <si>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</si>
  <si>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</si>
  <si>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</si>
  <si>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</si>
  <si>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</si>
  <si>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</si>
  <si>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</si>
  <si>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</si>
  <si>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</si>
  <si>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</si>
  <si>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</si>
  <si>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</si>
  <si>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</si>
  <si>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</si>
  <si>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</si>
  <si>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</si>
  <si>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</si>
  <si>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</si>
  <si>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</si>
  <si>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</si>
  <si>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</si>
  <si>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</si>
  <si>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</si>
  <si>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</si>
  <si>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</si>
  <si>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</si>
  <si>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</si>
  <si>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</si>
  <si>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</si>
  <si>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</si>
  <si>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</si>
  <si>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</si>
  <si>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</si>
  <si>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</si>
  <si>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</si>
  <si>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</si>
  <si>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</si>
  <si>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</si>
  <si>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</si>
  <si>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</si>
  <si>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</si>
  <si>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</si>
  <si>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</si>
  <si>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</si>
  <si>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</si>
  <si>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</si>
  <si>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</si>
  <si>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</si>
  <si>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</si>
  <si>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</si>
  <si>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</si>
  <si>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</si>
  <si>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</si>
  <si>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</si>
  <si>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</si>
  <si>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</si>
  <si>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</si>
  <si>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</si>
  <si>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</si>
  <si>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</si>
  <si>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</si>
  <si>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</si>
  <si>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</si>
  <si>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</si>
  <si>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</si>
  <si>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</si>
  <si>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</si>
  <si>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</si>
  <si>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</si>
  <si>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</si>
  <si>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</si>
  <si>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</si>
  <si>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</si>
  <si>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</si>
  <si>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</si>
  <si>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</si>
  <si>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</si>
  <si>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</si>
  <si>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</si>
  <si>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</si>
  <si>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</si>
  <si>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</si>
  <si>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</si>
  <si>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</si>
  <si>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</si>
  <si>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</si>
  <si>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</si>
  <si>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</si>
  <si>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</si>
  <si>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</si>
  <si>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</si>
  <si>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</si>
  <si>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</si>
  <si>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</si>
  <si>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</si>
  <si>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</si>
  <si>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</si>
  <si>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</si>
  <si>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</si>
  <si>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</si>
  <si>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</si>
  <si>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</si>
  <si>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</si>
  <si>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</si>
  <si>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</si>
  <si>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</si>
  <si>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</si>
  <si>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</si>
  <si>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</si>
  <si>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</si>
  <si>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</si>
  <si>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</si>
  <si>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</si>
  <si>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</si>
  <si>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</si>
  <si>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</si>
  <si>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</si>
  <si>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</si>
  <si>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</si>
  <si>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</si>
  <si>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</si>
  <si>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</si>
  <si>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</si>
  <si>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</si>
  <si>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</si>
  <si>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</si>
  <si>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</si>
  <si>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</si>
  <si>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</si>
  <si>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</si>
  <si>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</si>
  <si>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</si>
  <si>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</si>
  <si>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</si>
  <si>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</si>
  <si>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</si>
  <si>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</si>
  <si>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</si>
  <si>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</si>
  <si>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</si>
  <si>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</si>
  <si>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</si>
  <si>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</si>
  <si>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</si>
  <si>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</si>
  <si>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</si>
  <si>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</si>
  <si>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</si>
  <si>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</si>
  <si>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</si>
  <si>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</si>
  <si>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</si>
  <si>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</si>
  <si>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</si>
  <si>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</si>
  <si>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</si>
  <si>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</si>
  <si>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</si>
  <si>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</si>
  <si>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</si>
  <si>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</si>
  <si>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</si>
  <si>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</si>
  <si>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</si>
  <si>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</si>
  <si>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</si>
  <si>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</si>
  <si>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</si>
  <si>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</si>
  <si>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</si>
  <si>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</si>
  <si>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</si>
  <si>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</si>
  <si>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</si>
  <si>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</si>
  <si>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</si>
  <si>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</si>
  <si>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</si>
  <si>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</si>
  <si>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</si>
  <si>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</si>
  <si>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</si>
  <si>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</si>
  <si>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</si>
  <si>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</si>
  <si>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</si>
  <si>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</si>
  <si>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</si>
  <si>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</si>
  <si>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</si>
  <si>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</si>
  <si>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</si>
  <si>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</si>
  <si>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</si>
  <si>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</si>
  <si>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</si>
  <si>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</si>
  <si>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</si>
  <si>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</si>
  <si>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</si>
  <si>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</si>
  <si>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</si>
  <si>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</si>
  <si>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</si>
  <si>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</si>
  <si>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</si>
  <si>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</si>
  <si>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</si>
  <si>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</si>
  <si>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</si>
  <si>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</si>
  <si>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</si>
  <si>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</si>
  <si>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</si>
  <si>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</si>
  <si>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</si>
  <si>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</si>
  <si>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</si>
  <si>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</si>
  <si>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</si>
  <si>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</si>
  <si>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</si>
  <si>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</si>
  <si>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</si>
  <si>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</si>
  <si>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</si>
  <si>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</si>
  <si>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</si>
  <si>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</si>
  <si>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</si>
  <si>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</si>
  <si>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</si>
  <si>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</si>
  <si>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</si>
  <si>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</si>
  <si>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</si>
  <si>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</si>
  <si>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</si>
  <si>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</si>
  <si>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</si>
  <si>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</si>
  <si>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</si>
  <si>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</si>
  <si>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</si>
  <si>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</si>
  <si>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</si>
  <si>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</si>
  <si>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</si>
  <si>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</si>
  <si>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</si>
  <si>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</si>
  <si>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</si>
  <si>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</si>
  <si>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</si>
  <si>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</si>
  <si>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</si>
  <si>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</si>
  <si>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</si>
  <si>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</si>
  <si>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</si>
  <si>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</si>
  <si>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</si>
  <si>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</si>
  <si>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</si>
  <si>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</si>
  <si>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</si>
  <si>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</si>
  <si>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</si>
  <si>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</si>
  <si>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</si>
  <si>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</si>
  <si>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</si>
  <si>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</si>
  <si>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</si>
  <si>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</si>
  <si>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</si>
  <si>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</si>
  <si>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</si>
  <si>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</si>
  <si>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</si>
  <si>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</si>
  <si>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</si>
  <si>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</si>
  <si>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</si>
  <si>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</si>
  <si>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</si>
  <si>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</si>
  <si>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</si>
  <si>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</si>
  <si>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</si>
  <si>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</si>
  <si>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</si>
  <si>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</si>
  <si>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</si>
  <si>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</si>
  <si>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</si>
  <si>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</si>
  <si>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</si>
  <si>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</si>
  <si>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</si>
  <si>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</si>
  <si>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</si>
  <si>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</si>
  <si>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</si>
  <si>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</si>
  <si>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</si>
  <si>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</si>
  <si>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</si>
  <si>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</si>
  <si>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</si>
  <si>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</si>
  <si>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</si>
  <si>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</si>
  <si>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</si>
  <si>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</si>
  <si>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</si>
  <si>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</si>
  <si>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</si>
  <si>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</si>
  <si>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</si>
  <si>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</si>
  <si>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</si>
  <si>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</si>
  <si>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</si>
  <si>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</si>
  <si>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</si>
  <si>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</si>
  <si>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</si>
  <si>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</si>
  <si>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</si>
  <si>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</si>
  <si>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</si>
  <si>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</si>
  <si>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</si>
  <si>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</si>
  <si>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</si>
  <si>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</si>
  <si>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</si>
  <si>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</si>
  <si>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</si>
  <si>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</si>
  <si>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</si>
  <si>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</si>
  <si>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</si>
  <si>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</si>
  <si>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</si>
  <si>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</si>
  <si>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</si>
  <si>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</si>
  <si>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</si>
  <si>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</si>
  <si>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</si>
  <si>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</si>
  <si>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</si>
  <si>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</si>
  <si>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</si>
  <si>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</si>
  <si>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</si>
  <si>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</si>
  <si>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</si>
  <si>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</si>
  <si>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</si>
  <si>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</si>
  <si>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</si>
  <si>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</si>
  <si>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</si>
  <si>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</si>
  <si>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</si>
  <si>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</si>
  <si>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</si>
  <si>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</si>
  <si>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</si>
  <si>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</si>
  <si>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</si>
  <si>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</si>
  <si>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</si>
  <si>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</si>
  <si>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</si>
  <si>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</si>
  <si>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</si>
  <si>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</si>
  <si>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</si>
  <si>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</si>
  <si>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</si>
  <si>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</si>
  <si>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</si>
  <si>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</si>
  <si>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</si>
  <si>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</si>
  <si>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</si>
  <si>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</si>
  <si>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</si>
  <si>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</si>
  <si>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</si>
  <si>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</si>
  <si>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</si>
  <si>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</si>
  <si>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</si>
  <si>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</si>
  <si>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</si>
  <si>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</si>
  <si>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</si>
  <si>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</si>
  <si>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</si>
  <si>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</si>
  <si>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</si>
  <si>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</si>
  <si>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</si>
  <si>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</si>
  <si>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</si>
  <si>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</si>
  <si>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</si>
  <si>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</si>
  <si>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</si>
  <si>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</si>
  <si>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</si>
  <si>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</si>
  <si>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</si>
  <si>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</si>
  <si>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</si>
  <si>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</si>
  <si>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</si>
  <si>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</si>
  <si>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</si>
  <si>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</si>
  <si>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</si>
  <si>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</si>
  <si>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</si>
  <si>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</si>
  <si>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</si>
  <si>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</si>
  <si>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</si>
  <si>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</si>
  <si>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</si>
  <si>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</si>
  <si>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</si>
  <si>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</si>
  <si>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</si>
  <si>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</si>
  <si>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</si>
  <si>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</si>
  <si>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</si>
  <si>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</si>
  <si>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</si>
  <si>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</si>
  <si>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</si>
  <si>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</si>
  <si>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</si>
  <si>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</si>
  <si>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</si>
  <si>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</si>
  <si>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</si>
  <si>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</si>
  <si>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</si>
  <si>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</si>
  <si>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</si>
  <si>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</si>
  <si>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</si>
  <si>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</si>
  <si>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</si>
  <si>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</si>
  <si>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</si>
  <si>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</si>
  <si>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</si>
  <si>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</si>
  <si>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</si>
  <si>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</si>
  <si>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</si>
  <si>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</si>
  <si>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</si>
  <si>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</si>
  <si>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</si>
  <si>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</si>
  <si>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</si>
  <si>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</si>
  <si>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</si>
  <si>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</si>
  <si>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</si>
  <si>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</si>
  <si>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</si>
  <si>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</si>
  <si>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</si>
  <si>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</si>
  <si>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</si>
  <si>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</si>
  <si>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</si>
  <si>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</si>
  <si>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</si>
  <si>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</si>
  <si>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</si>
  <si>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</si>
  <si>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</si>
  <si>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</si>
  <si>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</si>
  <si>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</si>
  <si>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</si>
  <si>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</si>
  <si>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</si>
  <si>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</si>
  <si>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</si>
  <si>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</si>
  <si>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</si>
  <si>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</si>
  <si>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</si>
  <si>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</si>
  <si>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</si>
  <si>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</si>
  <si>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</si>
  <si>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</si>
  <si>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</si>
  <si>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</si>
  <si>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</si>
  <si>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</si>
  <si>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</si>
  <si>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</si>
  <si>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</si>
  <si>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</si>
  <si>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</si>
  <si>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</si>
  <si>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</si>
  <si>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</si>
  <si>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</si>
  <si>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</si>
  <si>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</si>
  <si>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</si>
  <si>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</si>
  <si>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</si>
  <si>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</si>
  <si>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</si>
  <si>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</si>
  <si>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</si>
  <si>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</si>
  <si>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</si>
  <si>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</si>
  <si>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</si>
  <si>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</si>
  <si>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</si>
  <si>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</si>
  <si>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</si>
  <si>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</si>
  <si>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</si>
  <si>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</si>
  <si>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</si>
  <si>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</si>
  <si>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</si>
  <si>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</si>
  <si>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</si>
  <si>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</si>
  <si>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</si>
  <si>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</si>
  <si>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</si>
  <si>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</si>
  <si>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</si>
  <si>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</si>
  <si>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</si>
  <si>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</si>
  <si>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</si>
  <si>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</si>
  <si>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</si>
  <si>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</si>
  <si>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</si>
  <si>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</si>
  <si>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</si>
  <si>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</si>
  <si>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</si>
  <si>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</si>
  <si>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</si>
  <si>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</si>
  <si>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</si>
  <si>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</si>
  <si>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</si>
  <si>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</si>
  <si>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</si>
  <si>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</si>
  <si>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</si>
  <si>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</si>
  <si>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</si>
  <si>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</si>
  <si>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</si>
  <si>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</si>
  <si>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</si>
  <si>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</si>
  <si>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</si>
  <si>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</si>
  <si>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</si>
  <si>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</si>
  <si>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</si>
  <si>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</si>
  <si>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</si>
  <si>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</si>
  <si>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</si>
  <si>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</si>
  <si>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</si>
  <si>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</si>
  <si>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</si>
  <si>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</si>
  <si>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</si>
  <si>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</si>
  <si>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</si>
  <si>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</si>
  <si>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</si>
  <si>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</si>
  <si>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</si>
  <si>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</si>
  <si>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</si>
  <si>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</si>
  <si>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</si>
  <si>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</si>
  <si>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</si>
  <si>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</si>
  <si>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</si>
  <si>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</si>
  <si>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</si>
  <si>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</si>
  <si>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</si>
  <si>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</si>
  <si>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</si>
  <si>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</si>
  <si>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</si>
  <si>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</si>
  <si>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</si>
  <si>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</si>
  <si>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</si>
  <si>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</si>
  <si>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</si>
  <si>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</si>
  <si>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</si>
  <si>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</si>
  <si>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</si>
  <si>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</si>
  <si>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</si>
  <si>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</si>
  <si>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</si>
  <si>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</si>
  <si>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</si>
  <si>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</si>
  <si>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</si>
  <si>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</si>
  <si>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</si>
  <si>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</si>
  <si>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</si>
  <si>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</si>
  <si>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</si>
  <si>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</si>
  <si>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</si>
  <si>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</si>
  <si>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</si>
  <si>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</si>
  <si>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</si>
  <si>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</si>
  <si>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</si>
  <si>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</si>
  <si>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</si>
  <si>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</si>
  <si>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</si>
  <si>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</si>
  <si>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</si>
  <si>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</si>
  <si>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</si>
  <si>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</si>
  <si>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</si>
  <si>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</si>
  <si>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</si>
  <si>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</si>
  <si>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</si>
  <si>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</si>
  <si>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</si>
  <si>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</si>
  <si>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</si>
  <si>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</si>
  <si>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</si>
  <si>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</si>
  <si>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</si>
  <si>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</si>
  <si>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</si>
  <si>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</si>
  <si>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</si>
  <si>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</si>
  <si>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</si>
  <si>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</si>
  <si>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</si>
  <si>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</si>
  <si>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</si>
  <si>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</si>
  <si>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</si>
  <si>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</si>
  <si>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</si>
  <si>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</si>
  <si>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</si>
  <si>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</si>
  <si>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</si>
  <si>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</si>
  <si>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</si>
  <si>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</si>
  <si>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</si>
  <si>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</si>
  <si>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</si>
  <si>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</si>
  <si>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</si>
  <si>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</si>
  <si>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</si>
  <si>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</si>
  <si>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</si>
  <si>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</si>
  <si>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</si>
  <si>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</si>
  <si>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</si>
  <si>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</si>
  <si>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</si>
  <si>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</si>
  <si>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</si>
  <si>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</si>
  <si>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</si>
  <si>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</si>
  <si>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</si>
  <si>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</si>
  <si>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</si>
  <si>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</si>
  <si>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</si>
  <si>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</si>
  <si>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</si>
  <si>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</si>
  <si>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</si>
  <si>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</si>
  <si>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</si>
  <si>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</si>
  <si>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</si>
  <si>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</si>
  <si>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</si>
  <si>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</si>
  <si>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</si>
  <si>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</si>
  <si>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</si>
  <si>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</si>
  <si>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</si>
  <si>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</si>
  <si>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</si>
  <si>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</si>
  <si>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</si>
  <si>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</si>
  <si>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</si>
  <si>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</si>
  <si>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</si>
  <si>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</si>
  <si>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</si>
  <si>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</si>
  <si>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</si>
  <si>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</si>
  <si>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</si>
  <si>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</si>
  <si>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</si>
  <si>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</si>
  <si>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</si>
  <si>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</si>
  <si>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</si>
  <si>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</si>
  <si>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</si>
  <si>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</si>
  <si>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</si>
  <si>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</si>
  <si>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</si>
  <si>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</si>
  <si>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</si>
  <si>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</si>
  <si>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</si>
  <si>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</si>
  <si>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</si>
  <si>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</si>
  <si>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</si>
  <si>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</si>
  <si>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</si>
  <si>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</si>
  <si>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</si>
  <si>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</si>
  <si>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</si>
  <si>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</si>
  <si>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</si>
  <si>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</si>
  <si>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</si>
  <si>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</si>
  <si>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</si>
  <si>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</si>
  <si>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</si>
  <si>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</si>
  <si>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</si>
  <si>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</si>
  <si>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</si>
  <si>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</si>
  <si>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</si>
  <si>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</si>
  <si>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</si>
  <si>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</si>
  <si>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</si>
  <si>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</si>
  <si>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</si>
  <si>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</si>
  <si>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</si>
  <si>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</si>
  <si>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</si>
  <si>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</si>
  <si>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</si>
  <si>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</si>
  <si>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</si>
  <si>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</si>
  <si>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</si>
  <si>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</si>
  <si>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</si>
  <si>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</si>
  <si>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</si>
  <si>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</si>
  <si>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</si>
  <si>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</si>
  <si>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</si>
  <si>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</si>
  <si>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</si>
  <si>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</si>
  <si>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</si>
  <si>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</si>
  <si>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</si>
  <si>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</si>
  <si>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</si>
  <si>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</si>
  <si>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</si>
  <si>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</si>
  <si>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</si>
  <si>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</si>
  <si>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</si>
  <si>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</si>
  <si>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</si>
  <si>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</si>
  <si>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</si>
  <si>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</si>
  <si>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</si>
  <si>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</si>
  <si>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</si>
  <si>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</si>
  <si>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</si>
  <si>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</si>
  <si>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</si>
  <si>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</si>
  <si>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</si>
  <si>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</si>
  <si>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</si>
  <si>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</si>
  <si>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</si>
  <si>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</si>
  <si>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</si>
  <si>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</si>
  <si>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</si>
  <si>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</si>
  <si>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</si>
  <si>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</si>
  <si>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</si>
  <si>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</si>
  <si>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</si>
  <si>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</si>
  <si>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</si>
  <si>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</si>
  <si>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</si>
  <si>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</si>
  <si>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</si>
  <si>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</si>
  <si>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</si>
  <si>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</si>
  <si>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</si>
  <si>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</si>
  <si>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</si>
  <si>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</si>
  <si>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</si>
  <si>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</si>
  <si>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</si>
  <si>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</si>
  <si>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</si>
  <si>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</si>
  <si>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</si>
  <si>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</si>
  <si>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</si>
  <si>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</si>
  <si>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</si>
  <si>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</si>
  <si>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</si>
  <si>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</si>
  <si>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</si>
  <si>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</si>
  <si>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</si>
  <si>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</si>
  <si>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</si>
  <si>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</si>
  <si>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</si>
  <si>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</si>
  <si>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</si>
  <si>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</si>
  <si>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</si>
  <si>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</si>
  <si>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</si>
  <si>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</si>
  <si>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</si>
  <si>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</si>
  <si>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</si>
  <si>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</si>
  <si>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</si>
  <si>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</si>
  <si>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</si>
  <si>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</si>
  <si>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</si>
  <si>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</si>
  <si>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</si>
  <si>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</si>
  <si>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</si>
  <si>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</si>
  <si>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</si>
  <si>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</si>
  <si>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</si>
  <si>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</si>
  <si>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</si>
  <si>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</si>
  <si>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</si>
  <si>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</si>
  <si>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</si>
  <si>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</si>
  <si>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</si>
  <si>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</si>
  <si>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</si>
  <si>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</si>
  <si>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</si>
  <si>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</si>
  <si>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</si>
  <si>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</si>
  <si>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</si>
  <si>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</si>
  <si>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</si>
  <si>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</si>
  <si>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</si>
  <si>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</si>
  <si>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</si>
  <si>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</si>
  <si>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</si>
  <si>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</si>
  <si>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</si>
  <si>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</si>
  <si>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</si>
  <si>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</si>
  <si>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</si>
  <si>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</si>
  <si>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</si>
  <si>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</si>
  <si>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</si>
  <si>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</si>
  <si>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</si>
  <si>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</si>
  <si>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</si>
  <si>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</si>
  <si>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</si>
  <si>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</si>
  <si>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</si>
  <si>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</si>
  <si>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</si>
  <si>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</si>
  <si>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</si>
  <si>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</si>
  <si>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</si>
  <si>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</si>
  <si>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</si>
  <si>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</si>
  <si>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</si>
  <si>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</si>
  <si>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</si>
  <si>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</si>
  <si>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</si>
  <si>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</si>
  <si>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</si>
  <si>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</si>
  <si>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</si>
  <si>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</si>
  <si>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</si>
  <si>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</si>
  <si>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</si>
  <si>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</si>
  <si>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</si>
  <si>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</si>
  <si>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</si>
  <si>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</si>
  <si>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</si>
  <si>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</si>
  <si>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</si>
  <si>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</si>
  <si>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</si>
  <si>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</si>
  <si>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</si>
  <si>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</si>
  <si>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</si>
  <si>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</si>
  <si>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</si>
  <si>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</si>
  <si>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</si>
  <si>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</si>
  <si>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</si>
  <si>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</si>
  <si>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</si>
  <si>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</si>
  <si>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</si>
  <si>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</si>
  <si>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</si>
  <si>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</si>
  <si>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</si>
  <si>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</si>
  <si>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</si>
  <si>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</si>
  <si>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</si>
  <si>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</si>
  <si>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</si>
  <si>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</si>
  <si>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</si>
  <si>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</si>
  <si>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</si>
  <si>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</si>
  <si>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</si>
  <si>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</si>
  <si>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</si>
  <si>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</si>
  <si>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</si>
  <si>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</si>
  <si>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</si>
  <si>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</si>
  <si>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</si>
  <si>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</si>
  <si>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</si>
  <si>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</si>
  <si>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</si>
  <si>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</si>
  <si>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</si>
  <si>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</si>
  <si>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</si>
  <si>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</si>
  <si>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</si>
  <si>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</si>
  <si>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</si>
  <si>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</si>
  <si>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</si>
  <si>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</si>
  <si>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</si>
  <si>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</si>
  <si>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</si>
  <si>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</si>
  <si>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</si>
  <si>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</si>
  <si>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</si>
  <si>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</si>
  <si>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</si>
  <si>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</si>
  <si>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</si>
  <si>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</si>
  <si>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</si>
  <si>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</si>
  <si>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</si>
  <si>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</si>
  <si>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</si>
  <si>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</si>
  <si>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</si>
  <si>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</si>
  <si>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</si>
  <si>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</si>
  <si>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</si>
  <si>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</si>
  <si>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</si>
  <si>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</si>
  <si>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</si>
  <si>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</si>
  <si>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</si>
  <si>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</si>
  <si>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</si>
  <si>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</si>
  <si>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</si>
  <si>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</si>
  <si>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</si>
  <si>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</si>
  <si>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</si>
  <si>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</si>
  <si>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</si>
  <si>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</si>
  <si>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</si>
  <si>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</si>
  <si>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</si>
  <si>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</si>
  <si>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</si>
  <si>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</si>
  <si>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</si>
  <si>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</si>
  <si>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</si>
  <si>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</si>
  <si>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</si>
  <si>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</si>
  <si>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</si>
  <si>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</si>
  <si>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</si>
  <si>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</si>
  <si>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</si>
  <si>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</si>
  <si>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</si>
  <si>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</si>
  <si>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</si>
  <si>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</si>
  <si>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</si>
  <si>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</si>
  <si>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</si>
  <si>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</si>
  <si>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</si>
  <si>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</si>
  <si>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</si>
  <si>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</si>
  <si>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</si>
  <si>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</si>
  <si>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</si>
  <si>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</si>
  <si>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</si>
  <si>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</si>
  <si>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</si>
  <si>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</si>
  <si>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</si>
  <si>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</si>
  <si>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</si>
  <si>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</si>
  <si>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</si>
  <si>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</si>
  <si>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</si>
  <si>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</si>
  <si>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</si>
  <si>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</si>
  <si>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</si>
  <si>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</si>
  <si>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</si>
  <si>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</si>
  <si>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</si>
  <si>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</si>
  <si>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</si>
  <si>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</si>
  <si>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</si>
  <si>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</si>
  <si>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</si>
  <si>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</si>
  <si>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</si>
  <si>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</si>
  <si>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</si>
  <si>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</si>
  <si>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</si>
  <si>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</si>
  <si>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</si>
  <si>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</si>
  <si>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</si>
  <si>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</si>
  <si>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</si>
  <si>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</si>
  <si>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</si>
  <si>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</si>
  <si>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</si>
  <si>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</si>
  <si>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</si>
  <si>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</si>
  <si>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</si>
  <si>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</si>
  <si>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</si>
  <si>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</si>
  <si>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</si>
  <si>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</si>
  <si>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</si>
  <si>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</si>
  <si>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</si>
  <si>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</si>
  <si>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</si>
  <si>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</si>
  <si>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</si>
  <si>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</si>
  <si>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</si>
  <si>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</si>
  <si>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</si>
  <si>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</si>
  <si>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</si>
  <si>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</si>
  <si>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</si>
  <si>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</si>
  <si>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</si>
  <si>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</si>
  <si>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</si>
  <si>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</si>
  <si>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</si>
  <si>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</si>
  <si>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</si>
  <si>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</si>
  <si>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</si>
  <si>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</si>
  <si>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</si>
  <si>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</si>
  <si>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</si>
  <si>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</si>
  <si>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</si>
  <si>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</si>
  <si>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</si>
  <si>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</si>
  <si>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</si>
  <si>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</si>
  <si>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</si>
  <si>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</si>
  <si>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</si>
  <si>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</si>
  <si>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</si>
  <si>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</si>
  <si>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</si>
  <si>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</si>
  <si>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</si>
  <si>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</si>
  <si>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</si>
  <si>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</si>
  <si>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</si>
  <si>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</si>
  <si>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</si>
  <si>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</si>
  <si>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</si>
  <si>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</si>
  <si>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</si>
  <si>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</si>
  <si>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</si>
  <si>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</si>
  <si>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</si>
  <si>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</si>
  <si>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</si>
  <si>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</si>
  <si>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</si>
  <si>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</si>
  <si>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</si>
  <si>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</si>
  <si>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</si>
  <si>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</si>
  <si>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</si>
  <si>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</si>
  <si>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</si>
  <si>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</si>
  <si>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</si>
  <si>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</si>
  <si>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</si>
  <si>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</si>
  <si>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</si>
  <si>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</si>
  <si>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</si>
  <si>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</si>
  <si>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</si>
  <si>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</si>
  <si>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</si>
  <si>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</si>
  <si>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</si>
  <si>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</si>
  <si>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</si>
  <si>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</si>
  <si>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</si>
  <si>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</si>
  <si>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</si>
  <si>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</si>
  <si>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</si>
  <si>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</si>
  <si>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</si>
  <si>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</si>
  <si>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</si>
  <si>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</si>
  <si>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</si>
  <si>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</si>
  <si>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</si>
  <si>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</si>
  <si>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</si>
  <si>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</si>
  <si>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</si>
  <si>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</si>
  <si>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</si>
  <si>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</si>
  <si>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</si>
  <si>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</si>
  <si>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</si>
  <si>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</si>
  <si>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</si>
  <si>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</si>
  <si>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</si>
  <si>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</si>
  <si>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</si>
  <si>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</si>
  <si>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</si>
  <si>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</si>
  <si>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</si>
  <si>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</si>
  <si>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</si>
  <si>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</si>
  <si>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</si>
  <si>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</si>
  <si>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</si>
  <si>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</si>
  <si>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</si>
  <si>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</si>
  <si>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</si>
  <si>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</si>
  <si>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</si>
  <si>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</si>
  <si>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</si>
  <si>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</si>
  <si>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</si>
  <si>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</si>
  <si>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</si>
  <si>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</si>
  <si>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</si>
  <si>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</si>
  <si>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</si>
  <si>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</si>
  <si>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</si>
  <si>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</si>
  <si>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</si>
  <si>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</si>
  <si>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</si>
  <si>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</si>
  <si>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</si>
  <si>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</si>
  <si>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</si>
  <si>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</si>
  <si>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</si>
  <si>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</si>
  <si>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</si>
  <si>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</si>
  <si>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</si>
  <si>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</si>
  <si>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</si>
  <si>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</si>
  <si>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</si>
  <si>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</si>
  <si>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</si>
  <si>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</si>
  <si>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</si>
  <si>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</si>
  <si>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</si>
  <si>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</si>
  <si>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</si>
  <si>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</si>
  <si>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</si>
  <si>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</si>
  <si>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</si>
  <si>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</si>
  <si>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</si>
  <si>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</si>
  <si>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</si>
  <si>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</si>
  <si>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</si>
  <si>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</si>
  <si>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</si>
  <si>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</si>
  <si>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</si>
  <si>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</si>
  <si>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</si>
  <si>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</si>
  <si>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</si>
  <si>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</si>
  <si>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</si>
  <si>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</si>
  <si>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</si>
  <si>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</si>
  <si>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</si>
  <si>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</si>
  <si>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</si>
  <si>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</si>
  <si>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</si>
  <si>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</si>
  <si>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</si>
  <si>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</si>
  <si>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</si>
  <si>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</si>
  <si>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</si>
  <si>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</si>
  <si>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</si>
  <si>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</si>
  <si>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</si>
  <si>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</si>
  <si>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</si>
  <si>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</si>
  <si>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</si>
  <si>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</si>
  <si>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</si>
  <si>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</si>
  <si>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</si>
  <si>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</si>
  <si>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</si>
  <si>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</si>
  <si>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</si>
  <si>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</si>
  <si>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</si>
  <si>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</si>
  <si>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</si>
  <si>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</si>
  <si>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</si>
  <si>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</si>
  <si>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</si>
  <si>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</si>
  <si>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</si>
  <si>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</si>
  <si>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</si>
  <si>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</si>
  <si>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</si>
  <si>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</si>
  <si>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</si>
  <si>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</si>
  <si>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</si>
  <si>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</si>
  <si>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</si>
  <si>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</si>
  <si>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</si>
  <si>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</si>
  <si>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</si>
  <si>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</si>
  <si>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</si>
  <si>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</si>
  <si>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</si>
  <si>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</si>
  <si>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</si>
  <si>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</si>
  <si>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</si>
  <si>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</si>
  <si>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</si>
  <si>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</si>
  <si>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</si>
  <si>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</si>
  <si>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</si>
  <si>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</si>
  <si>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</si>
  <si>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</si>
  <si>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</si>
  <si>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</si>
  <si>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</si>
  <si>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</si>
  <si>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</si>
  <si>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</si>
  <si>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</si>
  <si>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</si>
  <si>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</si>
  <si>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</si>
  <si>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</si>
  <si>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</si>
  <si>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</si>
  <si>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</si>
  <si>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</si>
  <si>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</si>
  <si>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</si>
  <si>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</si>
  <si>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</si>
  <si>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</si>
  <si>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</si>
  <si>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</si>
  <si>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</si>
  <si>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</si>
  <si>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</si>
  <si>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</si>
  <si>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</si>
  <si>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</si>
  <si>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</si>
  <si>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</si>
  <si>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</si>
  <si>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</si>
  <si>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</si>
  <si>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</si>
  <si>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</si>
  <si>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</si>
  <si>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</si>
  <si>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</si>
  <si>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</si>
  <si>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</si>
  <si>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</si>
  <si>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</si>
  <si>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</si>
  <si>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</si>
  <si>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</si>
  <si>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</si>
  <si>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</si>
  <si>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</si>
  <si>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</si>
  <si>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</si>
  <si>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</si>
  <si>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</si>
  <si>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</si>
  <si>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</si>
  <si>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</si>
  <si>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</si>
  <si>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</si>
  <si>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</si>
  <si>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</si>
  <si>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</si>
  <si>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</si>
  <si>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</si>
  <si>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</si>
  <si>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</si>
  <si>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</si>
  <si>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</si>
  <si>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</si>
  <si>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</si>
  <si>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</si>
  <si>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</si>
  <si>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</si>
  <si>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</si>
  <si>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</si>
  <si>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</si>
  <si>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</si>
  <si>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</si>
  <si>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</si>
  <si>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</si>
  <si>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</si>
  <si>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</si>
  <si>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</si>
  <si>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</si>
  <si>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</si>
  <si>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</si>
  <si>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</si>
  <si>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</si>
  <si>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</si>
  <si>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</si>
  <si>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</si>
  <si>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</si>
  <si>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</si>
  <si>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</si>
  <si>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</si>
  <si>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</si>
  <si>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</si>
  <si>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</si>
  <si>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</si>
  <si>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</si>
  <si>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</si>
  <si>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</si>
  <si>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</si>
  <si>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</si>
  <si>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</si>
  <si>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</si>
  <si>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</si>
  <si>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</si>
  <si>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</si>
  <si>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</si>
  <si>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</si>
  <si>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</si>
  <si>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</si>
  <si>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</si>
  <si>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</si>
  <si>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</si>
  <si>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</si>
  <si>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</si>
  <si>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</si>
  <si>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</si>
  <si>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</si>
  <si>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</si>
  <si>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</si>
  <si>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</si>
  <si>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</si>
  <si>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</si>
  <si>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</si>
  <si>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</si>
  <si>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</si>
  <si>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</si>
  <si>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</si>
  <si>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</si>
  <si>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</si>
  <si>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</si>
  <si>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</si>
  <si>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</si>
  <si>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</si>
  <si>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</si>
  <si>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</si>
  <si>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</si>
  <si>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</si>
  <si>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</si>
  <si>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</si>
  <si>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</si>
  <si>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</si>
  <si>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</si>
  <si>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</si>
  <si>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</si>
  <si>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</si>
  <si>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</si>
  <si>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</si>
  <si>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</si>
  <si>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</si>
  <si>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</si>
  <si>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</si>
  <si>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</si>
  <si>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</si>
  <si>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</si>
  <si>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</si>
  <si>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</si>
  <si>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</si>
  <si>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</si>
  <si>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</si>
  <si>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</si>
  <si>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</si>
  <si>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</si>
  <si>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</si>
  <si>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</si>
  <si>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</si>
  <si>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</si>
  <si>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</si>
  <si>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</si>
  <si>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</si>
  <si>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</si>
  <si>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</si>
  <si>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</si>
  <si>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</si>
  <si>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</si>
  <si>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</si>
  <si>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</si>
  <si>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</si>
  <si>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</si>
  <si>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</si>
  <si>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</si>
  <si>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</si>
  <si>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</si>
  <si>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</si>
  <si>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</si>
  <si>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</si>
  <si>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</si>
  <si>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</si>
  <si>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</si>
  <si>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</si>
  <si>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</si>
  <si>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</si>
  <si>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</si>
  <si>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</si>
  <si>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</si>
  <si>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</si>
  <si>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</si>
  <si>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</si>
  <si>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</si>
  <si>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</si>
  <si>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</si>
  <si>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</si>
  <si>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</si>
  <si>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</si>
  <si>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</si>
  <si>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</si>
  <si>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</si>
  <si>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</si>
  <si>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</si>
  <si>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</si>
  <si>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</si>
  <si>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</si>
  <si>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</si>
  <si>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</si>
  <si>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</si>
  <si>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</si>
  <si>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</si>
  <si>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</si>
  <si>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</si>
  <si>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</si>
  <si>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</si>
  <si>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</si>
  <si>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</si>
  <si>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</si>
  <si>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</si>
  <si>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</si>
  <si>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</si>
  <si>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</si>
  <si>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</si>
  <si>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</si>
  <si>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</si>
  <si>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</si>
  <si>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</si>
  <si>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</si>
  <si>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</si>
  <si>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</si>
  <si>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</si>
  <si>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</si>
  <si>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</si>
  <si>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</si>
  <si>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</si>
  <si>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</si>
  <si>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</si>
  <si>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</si>
  <si>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</si>
  <si>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</si>
  <si>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</si>
  <si>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</si>
  <si>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</si>
  <si>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</si>
  <si>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</si>
  <si>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</si>
  <si>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</si>
  <si>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</si>
  <si>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</si>
  <si>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</si>
  <si>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</si>
  <si>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</si>
  <si>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</si>
  <si>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</si>
  <si>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</si>
  <si>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</si>
  <si>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</si>
  <si>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</si>
  <si>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</si>
  <si>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</si>
  <si>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</si>
  <si>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</si>
  <si>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</si>
  <si>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</si>
  <si>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</si>
  <si>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</si>
  <si>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</si>
  <si>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</si>
  <si>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</si>
  <si>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</si>
  <si>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</si>
  <si>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</si>
  <si>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</si>
  <si>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</si>
  <si>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</si>
  <si>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</si>
  <si>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</si>
  <si>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</si>
  <si>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</si>
  <si>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</si>
  <si>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</si>
  <si>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</si>
  <si>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</si>
  <si>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</si>
  <si>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</si>
  <si>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</si>
  <si>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</si>
  <si>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</si>
  <si>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</si>
  <si>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</si>
  <si>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</si>
  <si>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</si>
  <si>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</si>
  <si>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</si>
  <si>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</si>
  <si>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</si>
  <si>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</si>
  <si>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</si>
  <si>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</si>
  <si>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</si>
  <si>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</si>
  <si>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</si>
  <si>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</si>
  <si>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</si>
  <si>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</si>
  <si>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</si>
  <si>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</si>
  <si>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</si>
  <si>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</si>
  <si>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</si>
  <si>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</si>
  <si>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</si>
  <si>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</si>
  <si>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</si>
  <si>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</si>
  <si>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</si>
  <si>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</si>
  <si>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</si>
  <si>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</si>
  <si>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</si>
  <si>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</si>
  <si>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</si>
  <si>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</si>
  <si>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</si>
  <si>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</si>
  <si>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</si>
  <si>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</si>
  <si>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</si>
  <si>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</si>
  <si>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</si>
  <si>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</si>
  <si>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</si>
  <si>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</si>
  <si>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</si>
  <si>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</si>
  <si>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</si>
  <si>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</si>
  <si>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</si>
  <si>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</si>
  <si>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</si>
  <si>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</si>
  <si>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</si>
  <si>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</si>
  <si>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</si>
  <si>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</si>
  <si>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</si>
  <si>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</si>
  <si>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</si>
  <si>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</si>
  <si>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</si>
  <si>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</si>
  <si>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</si>
  <si>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</si>
  <si>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</si>
  <si>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</si>
  <si>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</si>
  <si>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</si>
  <si>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</si>
  <si>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</si>
  <si>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</si>
  <si>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</si>
  <si>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</si>
  <si>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</si>
  <si>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</si>
  <si>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</si>
  <si>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</si>
  <si>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</si>
  <si>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</si>
  <si>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</si>
  <si>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</si>
  <si>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</si>
  <si>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</si>
  <si>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</si>
  <si>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</si>
  <si>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</si>
  <si>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</si>
  <si>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</si>
  <si>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</si>
  <si>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</si>
  <si>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</si>
  <si>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</si>
  <si>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</si>
  <si>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</si>
  <si>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</si>
  <si>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</si>
  <si>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</si>
  <si>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</si>
  <si>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</si>
  <si>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</si>
  <si>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</si>
  <si>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</si>
  <si>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</si>
  <si>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</si>
  <si>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</si>
  <si>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</si>
  <si>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</si>
  <si>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</si>
  <si>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</si>
  <si>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</si>
  <si>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</si>
  <si>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</si>
  <si>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</si>
  <si>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</si>
  <si>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</si>
  <si>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</si>
  <si>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</si>
  <si>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</si>
  <si>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</si>
  <si>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</si>
  <si>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</si>
  <si>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</si>
  <si>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</si>
  <si>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</si>
  <si>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</si>
  <si>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</si>
  <si>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</si>
  <si>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</si>
  <si>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</si>
  <si>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</si>
  <si>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</si>
  <si>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</si>
  <si>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</si>
  <si>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</si>
  <si>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</si>
  <si>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</si>
  <si>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</si>
  <si>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</si>
  <si>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</si>
  <si>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</si>
  <si>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</si>
  <si>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</si>
  <si>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</si>
  <si>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</si>
  <si>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</si>
  <si>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</si>
  <si>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</si>
  <si>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</si>
  <si>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</si>
  <si>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</si>
  <si>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</si>
  <si>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</si>
  <si>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</si>
  <si>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</si>
  <si>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</si>
  <si>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</si>
  <si>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</si>
  <si>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</si>
  <si>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</si>
  <si>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</si>
  <si>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</si>
  <si>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</si>
  <si>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</si>
  <si>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</si>
  <si>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</si>
  <si>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</si>
  <si>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</si>
  <si>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</si>
  <si>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</si>
  <si>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</si>
  <si>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</si>
  <si>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</si>
  <si>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</si>
  <si>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</si>
  <si>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</si>
  <si>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</si>
  <si>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</si>
  <si>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</si>
  <si>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</si>
  <si>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</si>
  <si>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</si>
  <si>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</si>
  <si>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</si>
  <si>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</si>
  <si>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</si>
  <si>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</si>
  <si>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</si>
  <si>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</si>
  <si>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</si>
  <si>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</si>
  <si>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</si>
  <si>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</si>
  <si>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</si>
  <si>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</si>
  <si>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</si>
  <si>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</si>
  <si>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</si>
  <si>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</si>
  <si>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</si>
  <si>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</si>
  <si>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</si>
  <si>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</si>
  <si>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</si>
  <si>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</si>
  <si>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</si>
  <si>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</si>
  <si>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</si>
  <si>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</si>
  <si>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</si>
  <si>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</si>
  <si>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</si>
  <si>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</si>
  <si>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</si>
  <si>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</si>
  <si>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</si>
  <si>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</si>
  <si>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</si>
  <si>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</si>
  <si>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</si>
  <si>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</si>
  <si>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</si>
  <si>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</si>
  <si>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</si>
  <si>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</si>
  <si>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</si>
  <si>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</si>
  <si>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</si>
  <si>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</si>
  <si>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</si>
  <si>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</si>
  <si>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</si>
  <si>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</si>
  <si>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</si>
  <si>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</si>
  <si>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</si>
  <si>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</si>
  <si>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</si>
  <si>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</si>
  <si>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</si>
  <si>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</si>
  <si>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</si>
  <si>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</si>
  <si>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</si>
  <si>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</si>
  <si>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</si>
  <si>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</si>
  <si>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</si>
  <si>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</si>
  <si>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</si>
  <si>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</si>
  <si>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</si>
  <si>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</si>
  <si>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</si>
  <si>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</si>
  <si>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</si>
  <si>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</si>
  <si>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</si>
  <si>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</si>
  <si>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</si>
  <si>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</si>
  <si>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</si>
  <si>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</si>
  <si>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</si>
  <si>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</si>
  <si>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</si>
  <si>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</si>
  <si>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</si>
  <si>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</si>
  <si>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</si>
  <si>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</si>
  <si>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</si>
  <si>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</si>
  <si>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</si>
  <si>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</si>
  <si>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</si>
  <si>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</si>
  <si>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</si>
  <si>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</si>
  <si>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</si>
  <si>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</si>
  <si>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</si>
  <si>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</si>
  <si>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</si>
  <si>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</si>
  <si>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</si>
  <si>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</si>
  <si>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</si>
  <si>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</si>
  <si>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</si>
  <si>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</si>
  <si>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</si>
  <si>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</si>
  <si>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</si>
  <si>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</si>
  <si>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</si>
  <si>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</si>
  <si>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</si>
  <si>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</si>
  <si>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</si>
  <si>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</si>
  <si>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</si>
  <si>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</si>
  <si>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</si>
  <si>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</si>
  <si>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</si>
  <si>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</si>
  <si>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</si>
  <si>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</si>
  <si>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</si>
  <si>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</si>
  <si>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</si>
  <si>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</si>
  <si>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</si>
  <si>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</si>
  <si>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</si>
  <si>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</si>
  <si>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</si>
  <si>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</si>
  <si>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</si>
  <si>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</si>
  <si>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</si>
  <si>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</si>
  <si>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</si>
  <si>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</si>
  <si>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</si>
  <si>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</si>
  <si>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</si>
  <si>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</si>
  <si>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</si>
  <si>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</si>
  <si>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</si>
  <si>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</si>
  <si>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</si>
  <si>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</si>
  <si>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</si>
  <si>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</si>
  <si>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</si>
  <si>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</si>
  <si>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</si>
  <si>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</si>
  <si>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</si>
  <si>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</si>
  <si>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</si>
  <si>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</si>
  <si>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</si>
  <si>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</si>
  <si>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</si>
  <si>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</si>
  <si>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</si>
  <si>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</si>
  <si>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</si>
  <si>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</si>
  <si>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</si>
  <si>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</si>
  <si>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</si>
  <si>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</si>
  <si>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</si>
  <si>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</si>
  <si>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</si>
  <si>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</si>
  <si>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</si>
  <si>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</si>
  <si>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</si>
  <si>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</si>
  <si>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</si>
  <si>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</si>
  <si>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</si>
  <si>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</si>
  <si>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</si>
  <si>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</si>
  <si>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</si>
  <si>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</si>
  <si>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</si>
  <si>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</si>
  <si>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</si>
  <si>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</si>
  <si>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</si>
  <si>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</si>
  <si>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</si>
  <si>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</si>
  <si>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</si>
  <si>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</si>
  <si>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</si>
  <si>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</si>
  <si>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</si>
  <si>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</si>
  <si>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</si>
  <si>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</si>
  <si>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</si>
  <si>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</si>
  <si>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</si>
  <si>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</si>
  <si>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</si>
  <si>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</si>
  <si>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</si>
  <si>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</si>
  <si>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</si>
  <si>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</si>
  <si>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</si>
  <si>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</si>
  <si>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</si>
  <si>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</si>
  <si>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</si>
  <si>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</si>
  <si>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</si>
  <si>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</si>
  <si>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</si>
  <si>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</si>
  <si>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</si>
  <si>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</si>
  <si>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</si>
  <si>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</si>
  <si>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</si>
  <si>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</si>
  <si>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</si>
  <si>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</si>
  <si>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</si>
  <si>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</si>
  <si>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</si>
  <si>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</si>
  <si>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</si>
  <si>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</si>
  <si>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</si>
  <si>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</si>
  <si>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</si>
  <si>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</si>
  <si>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</si>
  <si>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</si>
  <si>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</si>
  <si>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</si>
  <si>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</si>
  <si>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</si>
  <si>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</si>
  <si>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</si>
  <si>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</si>
  <si>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</si>
  <si>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</si>
  <si>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</si>
  <si>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</si>
  <si>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</si>
  <si>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</si>
  <si>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</si>
  <si>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</si>
  <si>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</si>
  <si>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</si>
  <si>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</si>
  <si>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</si>
  <si>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</si>
  <si>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</si>
  <si>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</si>
  <si>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</si>
  <si>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</si>
  <si>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</si>
  <si>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</si>
  <si>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</si>
  <si>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</si>
  <si>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</si>
  <si>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</si>
  <si>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</si>
  <si>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</si>
  <si>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</si>
  <si>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</si>
  <si>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</si>
  <si>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</si>
  <si>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</si>
  <si>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</si>
  <si>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</si>
  <si>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</si>
  <si>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</si>
  <si>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</si>
  <si>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</si>
  <si>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</si>
  <si>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</si>
  <si>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</si>
  <si>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</si>
  <si>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</si>
  <si>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</si>
  <si>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</si>
  <si>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</si>
  <si>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</si>
  <si>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</si>
  <si>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</si>
  <si>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</si>
  <si>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</si>
  <si>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</si>
  <si>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</si>
  <si>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</si>
  <si>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</si>
  <si>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</si>
  <si>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</si>
  <si>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</si>
  <si>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</si>
  <si>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</si>
  <si>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</si>
  <si>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</si>
  <si>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</si>
  <si>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</si>
  <si>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</si>
  <si>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</si>
  <si>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</si>
  <si>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</si>
  <si>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</si>
  <si>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</si>
  <si>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</si>
  <si>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</si>
  <si>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</si>
  <si>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</si>
  <si>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</si>
  <si>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</si>
  <si>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</si>
  <si>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</si>
  <si>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</si>
  <si>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</si>
  <si>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</si>
  <si>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</si>
  <si>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</si>
  <si>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</si>
  <si>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</si>
  <si>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</si>
  <si>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</si>
  <si>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</si>
  <si>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</si>
  <si>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</si>
  <si>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</si>
  <si>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</si>
  <si>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</si>
  <si>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</si>
  <si>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</si>
  <si>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</si>
  <si>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</si>
  <si>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</si>
  <si>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</si>
  <si>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</si>
  <si>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</si>
  <si>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</si>
  <si>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</si>
  <si>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</si>
  <si>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</si>
  <si>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</si>
  <si>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</si>
  <si>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</si>
  <si>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</si>
  <si>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</si>
  <si>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</si>
  <si>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</si>
  <si>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</si>
  <si>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</si>
  <si>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</si>
  <si>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</si>
  <si>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</si>
  <si>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</si>
  <si>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</si>
  <si>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</si>
  <si>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</si>
  <si>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</si>
  <si>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</si>
  <si>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</si>
  <si>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</si>
  <si>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</si>
  <si>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</si>
  <si>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</si>
  <si>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</si>
  <si>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</si>
  <si>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</si>
  <si>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</si>
  <si>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</si>
  <si>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</si>
  <si>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</si>
  <si>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</si>
  <si>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</si>
  <si>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</si>
  <si>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</si>
  <si>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</si>
  <si>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</si>
  <si>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</si>
  <si>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</si>
  <si>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</si>
  <si>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</si>
  <si>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</si>
  <si>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</si>
  <si>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</si>
  <si>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</si>
  <si>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</si>
  <si>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</si>
  <si>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</si>
  <si>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</si>
  <si>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</si>
  <si>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</si>
  <si>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</si>
  <si>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</si>
  <si>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</si>
  <si>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</si>
  <si>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</si>
  <si>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</si>
  <si>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</si>
  <si>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</si>
  <si>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</si>
  <si>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</si>
  <si>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</si>
  <si>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</si>
  <si>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</si>
  <si>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</si>
  <si>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</si>
  <si>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</si>
  <si>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</si>
  <si>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</si>
  <si>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</si>
  <si>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</si>
  <si>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</si>
  <si>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</si>
  <si>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</si>
  <si>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</si>
  <si>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</si>
  <si>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</si>
  <si>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</si>
  <si>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</si>
  <si>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</si>
  <si>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</si>
  <si>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</si>
  <si>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</si>
  <si>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</si>
  <si>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</si>
  <si>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</si>
  <si>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</si>
  <si>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</si>
  <si>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</si>
  <si>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</si>
  <si>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</si>
  <si>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</si>
  <si>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</si>
  <si>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</si>
  <si>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</si>
  <si>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</si>
  <si>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</si>
  <si>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</si>
  <si>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</si>
  <si>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</si>
  <si>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</si>
  <si>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</si>
  <si>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</si>
  <si>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</si>
  <si>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</si>
  <si>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</si>
  <si>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</si>
  <si>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</si>
  <si>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</si>
  <si>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</si>
  <si>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</si>
  <si>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</si>
  <si>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</si>
  <si>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</si>
  <si>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</si>
  <si>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</si>
  <si>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</si>
  <si>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</si>
  <si>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</si>
  <si>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</si>
  <si>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</si>
  <si>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</si>
  <si>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</si>
  <si>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</si>
  <si>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</si>
  <si>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</si>
  <si>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</si>
  <si>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</si>
  <si>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</si>
  <si>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</si>
  <si>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</si>
  <si>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</si>
  <si>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</si>
  <si>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</si>
  <si>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</si>
  <si>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</si>
  <si>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</si>
  <si>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</si>
  <si>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</si>
  <si>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</si>
  <si>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</si>
  <si>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</si>
  <si>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</si>
  <si>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</si>
  <si>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</si>
  <si>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</si>
  <si>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</si>
  <si>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</si>
  <si>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</si>
  <si>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</si>
  <si>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</si>
  <si>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</si>
  <si>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</si>
  <si>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</si>
  <si>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</si>
  <si>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</si>
  <si>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</si>
  <si>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</si>
  <si>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</si>
  <si>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</si>
  <si>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</si>
  <si>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</si>
  <si>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</si>
  <si>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</si>
  <si>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</si>
  <si>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</si>
  <si>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</si>
  <si>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</si>
  <si>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</si>
  <si>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</si>
  <si>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</si>
  <si>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</si>
  <si>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</si>
  <si>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</si>
  <si>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</si>
  <si>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</si>
  <si>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</si>
  <si>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</si>
  <si>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</si>
  <si>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</si>
  <si>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</si>
  <si>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</si>
  <si>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</si>
  <si>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</si>
  <si>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</si>
  <si>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</si>
  <si>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</si>
  <si>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</si>
  <si>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</si>
  <si>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</si>
  <si>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</si>
  <si>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</si>
  <si>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</si>
  <si>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</si>
  <si>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</si>
  <si>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</si>
  <si>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</si>
  <si>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</si>
  <si>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</si>
  <si>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</si>
  <si>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</si>
  <si>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</si>
  <si>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</si>
  <si>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</si>
  <si>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</si>
  <si>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</si>
  <si>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</si>
  <si>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</si>
  <si>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</si>
  <si>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</si>
  <si>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</si>
  <si>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</si>
  <si>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</si>
  <si>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</si>
  <si>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</si>
  <si>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</si>
  <si>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</si>
  <si>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</si>
  <si>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</si>
  <si>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</si>
  <si>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</si>
  <si>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</si>
  <si>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</si>
  <si>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</si>
  <si>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</si>
  <si>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</si>
  <si>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</si>
  <si>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</si>
  <si>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</si>
  <si>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</si>
  <si>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</si>
  <si>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</si>
  <si>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</si>
  <si>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</si>
  <si>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</si>
  <si>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</si>
  <si>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</si>
  <si>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</si>
  <si>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</si>
  <si>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</si>
  <si>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</si>
  <si>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</si>
  <si>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</si>
  <si>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</si>
  <si>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</si>
  <si>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</si>
  <si>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</si>
  <si>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</si>
  <si>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</si>
  <si>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</si>
  <si>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</si>
  <si>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</si>
  <si>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</si>
  <si>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</si>
  <si>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</si>
  <si>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</si>
  <si>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</si>
  <si>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</si>
  <si>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</si>
  <si>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</si>
  <si>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</si>
  <si>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</si>
  <si>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</si>
  <si>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</si>
  <si>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</si>
  <si>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</si>
  <si>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</si>
  <si>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</si>
  <si>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</si>
  <si>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</si>
  <si>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</si>
  <si>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</si>
  <si>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</si>
  <si>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</si>
  <si>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</si>
  <si>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</si>
  <si>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</si>
  <si>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</si>
  <si>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</si>
  <si>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</si>
  <si>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</si>
  <si>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</si>
  <si>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</si>
  <si>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</si>
  <si>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</si>
  <si>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</si>
  <si>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</si>
  <si>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</si>
  <si>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</si>
  <si>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</si>
  <si>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</si>
  <si>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</si>
  <si>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</si>
  <si>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</si>
  <si>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</si>
  <si>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</si>
  <si>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</si>
  <si>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</si>
  <si>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</si>
  <si>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</si>
  <si>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</si>
  <si>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</si>
  <si>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</si>
  <si>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</si>
  <si>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</si>
  <si>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</si>
  <si>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</si>
  <si>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</si>
  <si>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</si>
  <si>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</si>
  <si>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</si>
  <si>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</si>
  <si>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</si>
  <si>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</si>
  <si>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</si>
  <si>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</si>
  <si>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</si>
  <si>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</si>
  <si>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</si>
  <si>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</si>
  <si>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</si>
  <si>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</si>
  <si>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</si>
  <si>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</si>
  <si>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</si>
  <si>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</si>
  <si>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</si>
  <si>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</si>
  <si>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</si>
  <si>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</si>
  <si>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</si>
  <si>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</si>
  <si>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</si>
  <si>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</si>
  <si>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</si>
  <si>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</si>
  <si>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</si>
  <si>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</si>
  <si>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</si>
  <si>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</si>
  <si>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</si>
  <si>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</si>
  <si>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</si>
  <si>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</si>
  <si>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</si>
  <si>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</si>
  <si>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</si>
  <si>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</si>
  <si>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</si>
  <si>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</si>
  <si>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</si>
  <si>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</si>
  <si>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</si>
  <si>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</si>
  <si>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</si>
  <si>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</si>
  <si>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</si>
  <si>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</si>
  <si>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</si>
  <si>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</si>
  <si>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</si>
  <si>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</si>
  <si>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</si>
  <si>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</si>
  <si>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</si>
  <si>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</si>
  <si>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</si>
  <si>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</si>
  <si>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</si>
  <si>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</si>
  <si>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</si>
  <si>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</si>
  <si>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</si>
  <si>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</si>
  <si>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</si>
  <si>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</si>
  <si>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</si>
  <si>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</si>
  <si>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</si>
  <si>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</si>
  <si>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</si>
  <si>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</si>
  <si>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</si>
  <si>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</si>
  <si>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</si>
  <si>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</si>
  <si>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</si>
  <si>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</si>
  <si>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</si>
  <si>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</si>
  <si>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</si>
  <si>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</si>
  <si>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</si>
  <si>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</si>
  <si>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</si>
  <si>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</si>
  <si>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</si>
  <si>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</si>
  <si>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</si>
  <si>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</si>
  <si>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</si>
  <si>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</si>
  <si>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</si>
  <si>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</si>
  <si>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</si>
  <si>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</si>
  <si>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</si>
  <si>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</si>
  <si>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</si>
  <si>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</si>
  <si>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</si>
  <si>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</si>
  <si>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</si>
  <si>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</si>
  <si>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</si>
  <si>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</si>
  <si>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</si>
  <si>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</si>
  <si>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</si>
  <si>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</si>
  <si>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</si>
  <si>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</si>
  <si>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</si>
  <si>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</si>
  <si>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</si>
  <si>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</si>
  <si>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</si>
  <si>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</si>
  <si>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</si>
  <si>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</si>
  <si>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</si>
  <si>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</si>
  <si>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</si>
  <si>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</si>
  <si>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</si>
  <si>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</si>
  <si>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</si>
  <si>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</si>
  <si>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</si>
  <si>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</si>
  <si>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</si>
  <si>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</si>
  <si>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</si>
  <si>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</si>
  <si>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</si>
  <si>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</si>
  <si>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</si>
  <si>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</si>
  <si>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</si>
  <si>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</si>
  <si>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</si>
  <si>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</si>
  <si>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</si>
  <si>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</si>
  <si>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</si>
  <si>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</si>
  <si>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</si>
  <si>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</si>
  <si>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</si>
  <si>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</si>
  <si>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</si>
  <si>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</si>
  <si>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</si>
  <si>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</si>
  <si>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</si>
  <si>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</si>
  <si>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</si>
  <si>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</si>
  <si>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</si>
  <si>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</si>
  <si>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</si>
  <si>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</si>
  <si>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</si>
  <si>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</si>
  <si>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</si>
  <si>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</si>
  <si>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</si>
  <si>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</si>
  <si>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</si>
  <si>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</si>
  <si>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</si>
  <si>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</si>
  <si>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</si>
  <si>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</si>
  <si>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</si>
  <si>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</si>
  <si>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</si>
  <si>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</si>
  <si>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</si>
  <si>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</si>
  <si>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</si>
  <si>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</si>
  <si>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</si>
  <si>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</si>
  <si>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</si>
  <si>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</si>
  <si>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</si>
  <si>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</si>
  <si>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</si>
  <si>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</si>
  <si>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</si>
  <si>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</si>
  <si>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</si>
  <si>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</si>
  <si>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</si>
  <si>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</si>
  <si>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</si>
  <si>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</si>
  <si>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</si>
  <si>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</si>
  <si>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</si>
  <si>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</si>
  <si>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</si>
  <si>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</si>
  <si>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</si>
  <si>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</si>
  <si>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</si>
  <si>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</si>
  <si>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</si>
  <si>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</si>
  <si>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</si>
  <si>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</si>
  <si>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</si>
  <si>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</si>
  <si>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</si>
  <si>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</si>
  <si>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</si>
  <si>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</si>
  <si>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</si>
  <si>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</si>
  <si>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</si>
  <si>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</si>
  <si>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</si>
  <si>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</si>
  <si>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</si>
  <si>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</si>
  <si>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</si>
  <si>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</si>
  <si>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</si>
  <si>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</si>
  <si>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</si>
  <si>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</si>
  <si>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</si>
  <si>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</si>
  <si>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</si>
  <si>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</si>
  <si>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</si>
  <si>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</si>
  <si>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</si>
  <si>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</si>
  <si>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</si>
  <si>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</si>
  <si>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</si>
  <si>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</si>
  <si>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</si>
  <si>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</si>
  <si>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</si>
  <si>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</si>
  <si>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</si>
  <si>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</si>
  <si>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</si>
  <si>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</si>
  <si>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</si>
  <si>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</si>
  <si>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</si>
  <si>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</si>
  <si>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</si>
  <si>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</si>
  <si>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</si>
  <si>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</si>
  <si>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</si>
  <si>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</si>
  <si>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</si>
  <si>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</si>
  <si>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</si>
  <si>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</si>
  <si>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</si>
  <si>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</si>
  <si>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</si>
  <si>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</si>
  <si>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</si>
  <si>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</si>
  <si>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</si>
  <si>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</si>
  <si>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</si>
  <si>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</si>
  <si>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</si>
  <si>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</si>
  <si>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</si>
  <si>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</si>
  <si>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</si>
  <si>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</si>
  <si>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</si>
  <si>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</si>
  <si>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</si>
  <si>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</si>
  <si>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</si>
  <si>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</si>
  <si>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</si>
  <si>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</si>
  <si>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</si>
  <si>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</si>
  <si>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</si>
  <si>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</si>
  <si>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</si>
  <si>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</si>
  <si>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</si>
  <si>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</si>
  <si>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</si>
  <si>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</si>
  <si>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</si>
  <si>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</si>
  <si>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</si>
  <si>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</si>
  <si>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</si>
  <si>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</si>
  <si>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</si>
  <si>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</si>
  <si>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</si>
  <si>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</si>
  <si>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</si>
  <si>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</si>
  <si>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</si>
  <si>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</si>
  <si>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</si>
  <si>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</si>
  <si>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</si>
  <si>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</si>
  <si>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</si>
  <si>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</si>
  <si>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</si>
  <si>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</si>
  <si>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</si>
  <si>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</si>
  <si>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</si>
  <si>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</si>
  <si>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</si>
  <si>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</si>
  <si>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</si>
  <si>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</si>
  <si>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</si>
  <si>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</si>
  <si>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</si>
  <si>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</si>
  <si>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</si>
  <si>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</si>
  <si>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</si>
  <si>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</si>
  <si>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</si>
  <si>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</si>
  <si>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</si>
  <si>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</si>
  <si>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</si>
  <si>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</si>
  <si>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</si>
  <si>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</si>
  <si>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</si>
  <si>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</si>
  <si>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</si>
  <si>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</si>
  <si>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</si>
  <si>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</si>
  <si>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</si>
  <si>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</si>
  <si>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</si>
  <si>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</si>
  <si>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</si>
  <si>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</si>
  <si>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</si>
  <si>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</si>
  <si>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</si>
  <si>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</si>
  <si>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</si>
  <si>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</si>
  <si>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</si>
  <si>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</si>
  <si>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</si>
  <si>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</si>
  <si>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</si>
  <si>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</si>
  <si>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</si>
  <si>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</si>
  <si>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</si>
  <si>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</si>
  <si>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</si>
  <si>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</si>
  <si>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</si>
  <si>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</si>
  <si>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</si>
  <si>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</si>
  <si>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</si>
  <si>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</si>
  <si>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</si>
  <si>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</si>
  <si>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</si>
  <si>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</si>
  <si>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</si>
  <si>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</si>
  <si>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</si>
  <si>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</si>
  <si>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</si>
  <si>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</si>
  <si>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</si>
  <si>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</si>
  <si>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</si>
  <si>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</si>
  <si>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</si>
  <si>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</si>
  <si>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</si>
  <si>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</si>
  <si>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</si>
  <si>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</si>
  <si>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</si>
  <si>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</si>
  <si>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</si>
  <si>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</si>
  <si>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</si>
  <si>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</si>
  <si>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</si>
  <si>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</si>
  <si>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</si>
  <si>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</si>
  <si>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</si>
  <si>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</si>
  <si>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</si>
  <si>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</si>
  <si>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</si>
  <si>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</si>
  <si>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</si>
  <si>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</si>
  <si>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</si>
  <si>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</si>
  <si>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</si>
  <si>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</si>
  <si>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</si>
  <si>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</si>
  <si>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</si>
  <si>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</si>
  <si>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</si>
  <si>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</si>
  <si>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</si>
  <si>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</si>
  <si>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</si>
  <si>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</si>
  <si>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</si>
  <si>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</si>
  <si>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</si>
  <si>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</si>
  <si>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</si>
  <si>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</si>
  <si>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</si>
  <si>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</si>
  <si>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</si>
  <si>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</si>
  <si>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</si>
  <si>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</si>
  <si>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</si>
  <si>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</si>
  <si>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</si>
  <si>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</si>
  <si>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</si>
  <si>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</si>
  <si>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</si>
  <si>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</si>
  <si>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</si>
  <si>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</si>
  <si>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</si>
  <si>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</si>
  <si>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</si>
  <si>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</si>
  <si>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</si>
  <si>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</si>
  <si>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</si>
  <si>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</si>
  <si>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</si>
  <si>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</si>
  <si>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</si>
  <si>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</si>
  <si>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</si>
  <si>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</si>
  <si>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</si>
  <si>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</si>
  <si>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</si>
  <si>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</si>
  <si>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</si>
  <si>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</si>
  <si>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</si>
  <si>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</si>
  <si>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</si>
  <si>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</si>
  <si>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</si>
  <si>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</si>
  <si>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</si>
  <si>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</si>
  <si>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</si>
  <si>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</si>
  <si>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</si>
  <si>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</si>
  <si>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</si>
  <si>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</si>
  <si>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</si>
  <si>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</si>
  <si>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</si>
  <si>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</si>
  <si>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</si>
  <si>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</si>
  <si>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</si>
  <si>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</si>
  <si>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</si>
  <si>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</si>
  <si>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</si>
  <si>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</si>
  <si>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</si>
  <si>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</si>
  <si>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</si>
  <si>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</si>
  <si>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</si>
  <si>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</si>
  <si>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</si>
  <si>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</si>
  <si>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</si>
  <si>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</si>
  <si>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</si>
  <si>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</si>
  <si>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</si>
  <si>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</si>
  <si>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</si>
  <si>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</si>
  <si>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</si>
  <si>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</si>
  <si>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</si>
  <si>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</si>
  <si>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</si>
  <si>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</si>
  <si>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</si>
  <si>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</si>
  <si>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</si>
  <si>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</si>
  <si>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</si>
  <si>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</si>
  <si>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</si>
  <si>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</si>
  <si>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</si>
  <si>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</si>
  <si>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</si>
  <si>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</si>
  <si>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</si>
  <si>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</si>
  <si>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</si>
  <si>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</si>
  <si>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</si>
  <si>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</si>
  <si>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</si>
  <si>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</si>
  <si>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</si>
  <si>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</si>
  <si>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</si>
  <si>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</si>
  <si>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</si>
  <si>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</si>
  <si>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</si>
  <si>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</si>
  <si>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</si>
  <si>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</si>
  <si>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</si>
  <si>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</si>
  <si>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</si>
  <si>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</si>
  <si>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</si>
  <si>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</si>
  <si>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</si>
  <si>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</si>
  <si>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</si>
  <si>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</si>
  <si>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</si>
  <si>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</si>
  <si>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</si>
  <si>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</si>
  <si>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</si>
  <si>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</si>
  <si>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</si>
  <si>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</si>
  <si>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</si>
  <si>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</si>
  <si>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</si>
  <si>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</si>
  <si>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</si>
  <si>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</si>
  <si>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</si>
  <si>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</si>
  <si>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</si>
  <si>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</si>
  <si>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</si>
  <si>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</si>
  <si>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</si>
  <si>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</si>
  <si>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</si>
  <si>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</si>
  <si>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</si>
  <si>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</si>
  <si>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</si>
  <si>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</si>
  <si>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</si>
  <si>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</si>
  <si>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</si>
  <si>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</si>
  <si>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</si>
  <si>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</si>
  <si>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</si>
  <si>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</si>
  <si>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</si>
  <si>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</si>
  <si>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</si>
  <si>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</si>
  <si>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</si>
  <si>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</si>
  <si>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</si>
  <si>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</si>
  <si>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</si>
  <si>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</si>
  <si>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</si>
  <si>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</si>
  <si>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</si>
  <si>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</si>
  <si>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</si>
  <si>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</si>
  <si>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</si>
  <si>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</si>
  <si>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</si>
  <si>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</si>
  <si>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</si>
  <si>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</si>
  <si>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</si>
  <si>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</si>
  <si>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</si>
  <si>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</si>
  <si>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</si>
  <si>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</si>
  <si>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</si>
  <si>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</si>
  <si>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</si>
  <si>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</si>
  <si>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</si>
  <si>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</si>
  <si>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</si>
  <si>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</si>
  <si>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</si>
  <si>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</si>
  <si>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</si>
  <si>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</si>
  <si>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</si>
  <si>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</si>
  <si>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</si>
  <si>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</si>
  <si>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</si>
  <si>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</si>
  <si>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</si>
  <si>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</si>
  <si>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</si>
  <si>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</si>
  <si>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</si>
  <si>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</si>
  <si>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</si>
  <si>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</si>
  <si>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</si>
  <si>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</si>
  <si>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</si>
  <si>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</si>
  <si>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</si>
  <si>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</si>
  <si>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</si>
  <si>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</si>
  <si>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</si>
  <si>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</si>
  <si>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</si>
  <si>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</si>
  <si>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</si>
  <si>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</si>
  <si>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</si>
  <si>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</si>
  <si>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</si>
  <si>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</si>
  <si>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</si>
  <si>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</si>
  <si>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</si>
  <si>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</si>
  <si>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</si>
  <si>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</si>
  <si>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</si>
  <si>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</si>
  <si>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</si>
  <si>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</si>
  <si>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</si>
  <si>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</si>
  <si>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</si>
  <si>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</si>
  <si>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</si>
  <si>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</si>
  <si>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</si>
  <si>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</si>
  <si>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</si>
  <si>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</si>
  <si>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</si>
  <si>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</si>
  <si>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</si>
  <si>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</si>
  <si>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</si>
  <si>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</si>
  <si>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</si>
  <si>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</si>
  <si>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</si>
  <si>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</si>
  <si>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</si>
  <si>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</si>
  <si>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</si>
  <si>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</si>
  <si>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</si>
  <si>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</si>
  <si>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</si>
  <si>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</si>
  <si>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</si>
  <si>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</si>
  <si>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</si>
  <si>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</si>
  <si>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</si>
  <si>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</si>
  <si>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</si>
  <si>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</si>
  <si>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</si>
  <si>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</si>
  <si>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</si>
  <si>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</si>
  <si>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</si>
  <si>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</si>
  <si>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</si>
  <si>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</si>
  <si>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</si>
  <si>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</si>
  <si>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</si>
  <si>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</si>
  <si>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</si>
  <si>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</si>
  <si>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</si>
  <si>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</si>
  <si>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</si>
  <si>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</si>
  <si>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</si>
  <si>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</si>
  <si>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</si>
  <si>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</si>
  <si>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</si>
  <si>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</si>
  <si>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</si>
  <si>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</si>
  <si>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</si>
  <si>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</si>
  <si>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</si>
  <si>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</si>
  <si>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</si>
  <si>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</si>
  <si>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</si>
  <si>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</si>
  <si>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</si>
  <si>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</si>
  <si>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</si>
  <si>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</si>
  <si>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</si>
  <si>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</si>
  <si>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</si>
  <si>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</si>
  <si>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</si>
  <si>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</si>
  <si>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</si>
  <si>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</si>
  <si>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</si>
  <si>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</si>
  <si>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</si>
  <si>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</si>
  <si>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</si>
  <si>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</si>
  <si>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</si>
  <si>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</si>
  <si>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</si>
  <si>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</si>
  <si>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</si>
  <si>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</si>
  <si>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</si>
  <si>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</si>
  <si>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</si>
  <si>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</si>
  <si>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</si>
  <si>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</si>
  <si>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</si>
  <si>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</si>
  <si>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</si>
  <si>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</si>
  <si>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</si>
  <si>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</si>
  <si>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</si>
  <si>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</si>
  <si>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</si>
  <si>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</si>
  <si>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</si>
  <si>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</si>
  <si>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</si>
  <si>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</si>
  <si>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</si>
  <si>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</si>
  <si>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</si>
  <si>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</si>
  <si>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</si>
  <si>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</si>
  <si>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</si>
  <si>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</si>
  <si>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</si>
  <si>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</si>
  <si>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</si>
  <si>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</si>
  <si>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</si>
  <si>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</si>
  <si>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</si>
  <si>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</si>
  <si>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</si>
  <si>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</si>
  <si>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</si>
  <si>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</si>
  <si>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</si>
  <si>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</si>
  <si>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</si>
  <si>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</si>
  <si>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</si>
  <si>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</si>
  <si>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</si>
  <si>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</si>
  <si>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</si>
  <si>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</si>
  <si>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</si>
  <si>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</si>
  <si>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</si>
  <si>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</si>
  <si>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</si>
  <si>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</si>
  <si>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</si>
  <si>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</si>
  <si>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</si>
  <si>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</si>
  <si>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</si>
  <si>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</si>
  <si>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</si>
  <si>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</si>
  <si>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</si>
  <si>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</si>
  <si>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</si>
  <si>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</si>
  <si>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</si>
  <si>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</si>
  <si>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</si>
  <si>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</si>
  <si>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</si>
  <si>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</si>
  <si>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</si>
  <si>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</si>
  <si>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</si>
  <si>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</si>
  <si>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</si>
  <si>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</si>
  <si>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</si>
  <si>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</si>
  <si>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</si>
  <si>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</si>
  <si>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</si>
  <si>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</si>
  <si>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</si>
  <si>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</si>
  <si>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</si>
  <si>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</si>
  <si>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</si>
  <si>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</si>
  <si>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</si>
  <si>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</si>
  <si>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</si>
  <si>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</si>
  <si>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</si>
  <si>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</si>
  <si>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</si>
  <si>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</si>
  <si>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</si>
  <si>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</si>
  <si>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</si>
  <si>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</si>
  <si>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</si>
  <si>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</si>
  <si>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</si>
  <si>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</si>
  <si>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</si>
  <si>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</si>
  <si>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</si>
  <si>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</si>
  <si>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</si>
  <si>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</si>
  <si>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</si>
  <si>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</si>
  <si>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</si>
  <si>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</si>
  <si>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</si>
  <si>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</si>
  <si>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</si>
  <si>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</si>
  <si>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</si>
  <si>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</si>
  <si>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</si>
  <si>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</si>
  <si>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</si>
  <si>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</si>
  <si>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</si>
  <si>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</si>
  <si>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</si>
  <si>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</si>
  <si>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</si>
  <si>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</si>
  <si>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</si>
  <si>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</si>
  <si>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</si>
  <si>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</si>
  <si>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</si>
  <si>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</si>
  <si>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</si>
  <si>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</si>
  <si>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</si>
  <si>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</si>
  <si>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</si>
  <si>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</si>
  <si>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</si>
  <si>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</si>
  <si>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</si>
  <si>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</si>
  <si>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</si>
  <si>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</si>
  <si>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</si>
  <si>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</si>
  <si>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</si>
  <si>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</si>
  <si>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</si>
  <si>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</si>
  <si>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</si>
  <si>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</si>
  <si>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</si>
  <si>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</si>
  <si>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</si>
  <si>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</si>
  <si>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</si>
  <si>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</si>
  <si>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</si>
  <si>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</si>
  <si>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</si>
  <si>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</si>
  <si>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</si>
  <si>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</si>
  <si>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</si>
  <si>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</si>
  <si>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</si>
  <si>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</si>
  <si>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</si>
  <si>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</si>
  <si>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</si>
  <si>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</si>
  <si>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</si>
  <si>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</si>
  <si>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</si>
  <si>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</si>
  <si>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</si>
  <si>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</si>
  <si>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</si>
  <si>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</si>
  <si>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</si>
  <si>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</si>
  <si>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</si>
  <si>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</si>
  <si>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</si>
  <si>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</si>
  <si>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</si>
  <si>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</si>
  <si>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</si>
  <si>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</si>
  <si>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</si>
  <si>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</si>
  <si>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</si>
  <si>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</si>
  <si>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</si>
  <si>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</si>
  <si>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</si>
  <si>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</si>
  <si>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</si>
  <si>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</si>
  <si>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</si>
  <si>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</si>
  <si>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</si>
  <si>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</si>
  <si>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</si>
  <si>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</si>
  <si>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</si>
  <si>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</si>
  <si>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</si>
  <si>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</si>
  <si>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</si>
  <si>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</si>
  <si>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</si>
  <si>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</si>
  <si>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</si>
  <si>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</si>
  <si>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</si>
  <si>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</si>
  <si>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</si>
  <si>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</si>
  <si>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</si>
  <si>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</si>
  <si>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</si>
  <si>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</si>
  <si>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</si>
  <si>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</si>
  <si>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</si>
  <si>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</si>
  <si>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</si>
  <si>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</si>
  <si>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</si>
  <si>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</si>
  <si>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</si>
  <si>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</si>
  <si>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</si>
  <si>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</si>
  <si>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</si>
  <si>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</si>
  <si>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</si>
  <si>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</si>
  <si>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</si>
  <si>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</si>
  <si>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</si>
  <si>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</si>
  <si>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</si>
  <si>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</si>
  <si>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</si>
  <si>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</si>
  <si>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</si>
  <si>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</si>
  <si>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</si>
  <si>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</si>
  <si>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</si>
  <si>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</si>
  <si>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</si>
  <si>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</si>
  <si>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</si>
  <si>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</si>
  <si>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</si>
  <si>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</si>
  <si>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</si>
  <si>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</si>
  <si>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</si>
  <si>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</si>
  <si>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</si>
  <si>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</si>
  <si>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</si>
  <si>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</si>
  <si>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</si>
  <si>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</si>
  <si>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</si>
  <si>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</si>
  <si>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</si>
  <si>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</si>
  <si>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</si>
  <si>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</si>
  <si>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</si>
  <si>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</si>
  <si>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</si>
  <si>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</si>
  <si>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</si>
  <si>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</si>
  <si>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</si>
  <si>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</si>
  <si>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</si>
  <si>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</si>
  <si>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</si>
  <si>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</si>
  <si>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</si>
  <si>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</si>
  <si>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</si>
  <si>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</si>
  <si>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</si>
  <si>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</si>
  <si>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</si>
  <si>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</si>
  <si>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</si>
  <si>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</si>
  <si>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</si>
  <si>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</si>
  <si>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</si>
  <si>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</si>
  <si>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</si>
  <si>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</si>
  <si>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</si>
  <si>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</si>
  <si>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</si>
  <si>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</si>
  <si>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</si>
  <si>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</si>
  <si>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</si>
  <si>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</si>
  <si>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</si>
  <si>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</si>
  <si>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</si>
  <si>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</si>
  <si>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</si>
  <si>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</si>
  <si>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</si>
  <si>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</si>
  <si>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</si>
  <si>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</si>
  <si>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</si>
  <si>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</si>
  <si>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</si>
  <si>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</si>
  <si>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</si>
  <si>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</si>
  <si>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</si>
  <si>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</si>
  <si>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</si>
  <si>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</si>
  <si>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</si>
  <si>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</si>
  <si>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</si>
  <si>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</si>
  <si>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</si>
  <si>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</si>
  <si>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</si>
  <si>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</si>
  <si>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</si>
  <si>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</si>
  <si>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</si>
  <si>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</si>
  <si>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</si>
  <si>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</si>
  <si>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</si>
  <si>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</si>
  <si>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</si>
  <si>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</si>
  <si>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</si>
  <si>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</si>
  <si>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</si>
  <si>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</si>
  <si>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</si>
  <si>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</si>
  <si>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</si>
  <si>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</si>
  <si>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</si>
  <si>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</si>
  <si>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</si>
  <si>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</si>
  <si>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</si>
  <si>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</si>
  <si>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</si>
  <si>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</si>
  <si>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</si>
  <si>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</si>
  <si>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</si>
  <si>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</si>
  <si>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</si>
  <si>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</si>
  <si>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</si>
  <si>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</si>
  <si>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</si>
  <si>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</si>
  <si>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</si>
  <si>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</si>
  <si>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</si>
  <si>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</si>
  <si>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</si>
  <si>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</si>
  <si>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</si>
  <si>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</si>
  <si>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</si>
  <si>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</si>
  <si>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</si>
  <si>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</si>
  <si>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</si>
  <si>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</si>
  <si>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</si>
  <si>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</si>
  <si>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</si>
  <si>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</si>
  <si>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</si>
  <si>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</si>
  <si>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</si>
  <si>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</si>
  <si>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</si>
  <si>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</si>
  <si>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</si>
  <si>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</si>
  <si>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</si>
  <si>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</si>
  <si>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</si>
  <si>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</si>
  <si>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</si>
  <si>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</si>
  <si>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</si>
  <si>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</si>
  <si>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</si>
  <si>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</si>
  <si>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</si>
  <si>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</si>
  <si>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</si>
  <si>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</si>
  <si>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</si>
  <si>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</si>
  <si>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</si>
  <si>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</si>
  <si>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</si>
  <si>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</si>
  <si>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</si>
  <si>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</si>
  <si>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</si>
  <si>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</si>
  <si>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</si>
  <si>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</si>
  <si>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</si>
  <si>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</si>
  <si>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</si>
  <si>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</si>
  <si>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</si>
  <si>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</si>
  <si>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</si>
  <si>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</si>
  <si>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</si>
  <si>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</si>
  <si>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</si>
  <si>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</si>
  <si>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</si>
  <si>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</si>
  <si>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</si>
  <si>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</si>
  <si>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</si>
  <si>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</si>
  <si>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</si>
  <si>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</si>
  <si>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</si>
  <si>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</si>
  <si>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</si>
  <si>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</si>
  <si>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</si>
  <si>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</si>
  <si>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</si>
  <si>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</si>
  <si>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</si>
  <si>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</si>
  <si>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</si>
  <si>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</si>
  <si>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</si>
  <si>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</si>
  <si>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</si>
  <si>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</si>
  <si>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</si>
  <si>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</si>
  <si>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</si>
  <si>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</si>
  <si>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</si>
  <si>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</si>
  <si>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</si>
  <si>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</si>
  <si>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</si>
  <si>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</si>
  <si>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</si>
  <si>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</si>
  <si>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</si>
  <si>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</si>
  <si>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</si>
  <si>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</si>
  <si>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</si>
  <si>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</si>
  <si>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</si>
  <si>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</si>
  <si>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</si>
  <si>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</si>
  <si>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</si>
  <si>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</si>
  <si>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</si>
  <si>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</si>
  <si>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</si>
  <si>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</si>
  <si>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</si>
  <si>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</si>
  <si>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</si>
  <si>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</si>
  <si>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</si>
  <si>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</si>
  <si>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</si>
  <si>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</si>
  <si>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</si>
  <si>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</si>
  <si>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</si>
  <si>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</si>
  <si>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</si>
  <si>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</si>
  <si>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</si>
  <si>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</si>
  <si>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</si>
  <si>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</si>
  <si>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</si>
  <si>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</si>
  <si>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</si>
  <si>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</si>
  <si>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</si>
  <si>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</si>
  <si>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</si>
  <si>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</si>
  <si>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</si>
  <si>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</si>
  <si>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</si>
  <si>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</si>
  <si>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</si>
  <si>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</si>
  <si>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</si>
  <si>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</si>
  <si>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</si>
  <si>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</si>
  <si>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</si>
  <si>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</si>
  <si>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</si>
  <si>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</si>
  <si>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</si>
  <si>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</si>
  <si>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</si>
  <si>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</si>
  <si>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</si>
  <si>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</si>
  <si>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</si>
  <si>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</si>
  <si>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</si>
  <si>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</si>
  <si>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</si>
  <si>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</si>
  <si>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</si>
  <si>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</si>
  <si>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</si>
  <si>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</si>
  <si>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</si>
  <si>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</si>
  <si>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</si>
  <si>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</si>
  <si>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</si>
  <si>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</si>
  <si>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</si>
  <si>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</si>
  <si>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</si>
  <si>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</si>
  <si>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</si>
  <si>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</si>
  <si>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</si>
  <si>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</si>
  <si>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</si>
  <si>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</si>
  <si>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</si>
  <si>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</si>
  <si>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</si>
  <si>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</si>
  <si>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</si>
  <si>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</si>
  <si>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</si>
  <si>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</si>
  <si>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</si>
  <si>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</si>
  <si>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</si>
  <si>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</si>
  <si>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</si>
  <si>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</si>
  <si>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</si>
  <si>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</si>
  <si>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</si>
  <si>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</si>
  <si>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</si>
  <si>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</si>
  <si>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</si>
  <si>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</si>
  <si>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</si>
  <si>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</si>
  <si>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</si>
  <si>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</si>
  <si>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</si>
  <si>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</si>
  <si>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</si>
  <si>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</si>
  <si>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</si>
  <si>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</si>
  <si>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</si>
  <si>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</si>
  <si>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</si>
  <si>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</si>
  <si>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</si>
  <si>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</si>
  <si>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</si>
  <si>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</si>
  <si>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</si>
  <si>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</si>
  <si>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</si>
  <si>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</si>
  <si>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</si>
  <si>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</si>
  <si>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</si>
  <si>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</si>
  <si>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</si>
  <si>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</si>
  <si>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</si>
  <si>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</si>
  <si>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</si>
  <si>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</si>
  <si>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</si>
  <si>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</si>
  <si>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</si>
  <si>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</si>
  <si>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</si>
  <si>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</si>
  <si>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</si>
  <si>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</si>
  <si>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</si>
  <si>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</si>
  <si>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</si>
  <si>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</si>
  <si>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</si>
  <si>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</si>
  <si>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</si>
  <si>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</si>
  <si>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</si>
  <si>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</si>
  <si>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</si>
  <si>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</si>
  <si>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</si>
  <si>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</si>
  <si>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</si>
  <si>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</si>
  <si>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</si>
  <si>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</si>
  <si>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</si>
  <si>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</si>
  <si>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</si>
  <si>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</si>
  <si>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</si>
  <si>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</si>
  <si>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</si>
  <si>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</si>
  <si>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</si>
  <si>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</si>
  <si>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</si>
  <si>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</si>
  <si>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</si>
  <si>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</si>
  <si>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</si>
  <si>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</si>
  <si>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</si>
  <si>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</si>
  <si>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</si>
  <si>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</si>
  <si>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</si>
  <si>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</si>
  <si>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</si>
  <si>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</si>
  <si>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</si>
  <si>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</si>
  <si>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</si>
  <si>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</si>
  <si>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</si>
  <si>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</si>
  <si>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</si>
  <si>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</si>
  <si>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</si>
  <si>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</si>
  <si>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</si>
  <si>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</si>
  <si>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</si>
  <si>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</si>
  <si>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</si>
  <si>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</si>
  <si>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</si>
  <si>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</si>
  <si>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</si>
  <si>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</si>
  <si>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</si>
  <si>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</si>
  <si>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</si>
  <si>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</si>
  <si>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</si>
  <si>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</si>
  <si>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</si>
  <si>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</si>
  <si>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</si>
  <si>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</si>
  <si>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</si>
  <si>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</si>
  <si>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</si>
  <si>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</si>
  <si>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</si>
  <si>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</si>
  <si>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</si>
  <si>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</si>
  <si>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</si>
  <si>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</si>
  <si>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</si>
  <si>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</si>
  <si>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</si>
  <si>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</si>
  <si>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</si>
  <si>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</si>
  <si>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</si>
  <si>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</si>
  <si>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</si>
  <si>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</si>
  <si>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</si>
  <si>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</si>
  <si>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</si>
  <si>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</si>
  <si>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</si>
  <si>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</si>
  <si>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</si>
  <si>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</si>
  <si>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</si>
  <si>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</si>
  <si>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</si>
  <si>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</si>
  <si>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</si>
  <si>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</si>
  <si>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</si>
  <si>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</si>
  <si>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</si>
  <si>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</si>
  <si>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</si>
  <si>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</si>
  <si>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</si>
  <si>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</si>
  <si>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</si>
  <si>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</si>
  <si>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</si>
  <si>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</si>
  <si>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</si>
  <si>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</si>
  <si>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</si>
  <si>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</si>
  <si>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</si>
  <si>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</si>
  <si>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</si>
  <si>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</si>
  <si>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</si>
  <si>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</si>
  <si>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</si>
  <si>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</si>
  <si>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</si>
  <si>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</si>
  <si>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</si>
  <si>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</si>
  <si>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</si>
  <si>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</si>
  <si>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</si>
  <si>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</si>
  <si>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</si>
  <si>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</si>
  <si>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</si>
  <si>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</si>
  <si>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</si>
  <si>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</si>
  <si>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</si>
  <si>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</si>
  <si>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</si>
  <si>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</si>
  <si>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</si>
  <si>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</si>
  <si>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</si>
  <si>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</si>
  <si>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</si>
  <si>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</si>
  <si>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</si>
  <si>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</si>
  <si>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</si>
  <si>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</si>
  <si>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</si>
  <si>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</si>
  <si>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</si>
  <si>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</si>
  <si>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</si>
  <si>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</si>
  <si>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</si>
  <si>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</si>
  <si>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</si>
  <si>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</si>
  <si>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</si>
  <si>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</si>
  <si>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</si>
  <si>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</si>
  <si>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</si>
  <si>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</si>
  <si>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</si>
  <si>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</si>
  <si>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</si>
  <si>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</si>
  <si>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</si>
  <si>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</si>
  <si>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</si>
  <si>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</si>
  <si>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</si>
  <si>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</si>
  <si>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</si>
  <si>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</si>
  <si>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</si>
  <si>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</si>
  <si>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</si>
  <si>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</si>
  <si>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</si>
  <si>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</si>
  <si>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</si>
  <si>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</si>
  <si>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</si>
  <si>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</si>
  <si>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</si>
  <si>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</si>
  <si>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</si>
  <si>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</si>
  <si>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</si>
  <si>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</si>
  <si>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</si>
  <si>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</si>
  <si>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</si>
  <si>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</si>
  <si>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</si>
  <si>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</si>
  <si>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</si>
  <si>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</si>
  <si>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</si>
  <si>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</si>
  <si>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</si>
  <si>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</si>
  <si>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</si>
  <si>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</si>
  <si>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</si>
  <si>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</si>
  <si>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</si>
  <si>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</si>
  <si>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</si>
  <si>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</si>
  <si>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</si>
  <si>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</si>
  <si>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</si>
  <si>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</si>
  <si>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</si>
  <si>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</si>
  <si>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</si>
  <si>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</si>
  <si>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</si>
  <si>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</si>
  <si>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</si>
  <si>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</si>
  <si>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</si>
  <si>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</si>
  <si>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</si>
  <si>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</si>
  <si>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</si>
  <si>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</si>
  <si>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</si>
  <si>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</si>
  <si>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</si>
  <si>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</si>
  <si>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</si>
  <si>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</si>
  <si>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</si>
  <si>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</si>
  <si>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</si>
  <si>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</si>
  <si>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</si>
  <si>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</si>
  <si>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</si>
  <si>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</si>
  <si>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</si>
  <si>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</si>
  <si>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</si>
  <si>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</si>
  <si>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</si>
  <si>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</si>
  <si>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</si>
  <si>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</si>
  <si>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</si>
  <si>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</si>
  <si>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</si>
  <si>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</si>
  <si>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</si>
  <si>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</si>
  <si>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</si>
  <si>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</si>
  <si>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</si>
  <si>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</si>
  <si>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</si>
  <si>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</si>
  <si>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</si>
  <si>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</si>
  <si>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</si>
  <si>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</si>
  <si>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</si>
  <si>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</si>
  <si>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</si>
  <si>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</si>
  <si>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</si>
  <si>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</si>
  <si>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</si>
  <si>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</si>
  <si>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</si>
  <si>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</si>
  <si>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</si>
  <si>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</si>
  <si>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</si>
  <si>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</si>
  <si>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</si>
  <si>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</si>
  <si>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</si>
  <si>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</si>
  <si>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</si>
  <si>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</si>
  <si>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</si>
  <si>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</si>
  <si>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</si>
  <si>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</si>
  <si>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</si>
  <si>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</si>
  <si>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</si>
  <si>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</si>
  <si>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</si>
  <si>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</si>
  <si>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</si>
  <si>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</si>
  <si>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</si>
  <si>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</si>
  <si>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</si>
  <si>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</si>
  <si>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</si>
  <si>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</si>
  <si>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</si>
  <si>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</si>
  <si>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</si>
  <si>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</si>
  <si>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</si>
  <si>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</si>
  <si>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</si>
  <si>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</si>
  <si>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</si>
  <si>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</si>
  <si>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</si>
  <si>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</si>
  <si>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</si>
  <si>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</si>
  <si>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</si>
  <si>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</si>
  <si>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</si>
  <si>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</si>
  <si>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</si>
  <si>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</si>
  <si>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</si>
  <si>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</si>
  <si>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</si>
  <si>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</si>
  <si>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</si>
  <si>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</si>
  <si>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</si>
  <si>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</si>
  <si>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</si>
  <si>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</si>
  <si>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</si>
  <si>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</si>
  <si>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</si>
  <si>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</si>
  <si>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</si>
  <si>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</si>
  <si>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</si>
  <si>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</si>
  <si>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</si>
  <si>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</si>
  <si>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</si>
  <si>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</si>
  <si>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</si>
  <si>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</si>
  <si>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</si>
  <si>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</si>
  <si>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</si>
  <si>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</si>
  <si>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</si>
  <si>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</si>
  <si>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</si>
  <si>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</si>
  <si>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</si>
  <si>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</si>
  <si>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</si>
  <si>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</si>
  <si>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</si>
  <si>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</si>
  <si>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</si>
  <si>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</si>
  <si>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</si>
  <si>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</si>
  <si>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</si>
  <si>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</si>
  <si>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</si>
  <si>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</si>
  <si>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</si>
  <si>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</si>
  <si>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</si>
  <si>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</si>
  <si>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</si>
  <si>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</si>
  <si>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</si>
  <si>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</si>
  <si>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</si>
  <si>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</si>
  <si>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</si>
  <si>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</si>
  <si>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</si>
  <si>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</si>
  <si>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</si>
  <si>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</si>
  <si>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</si>
  <si>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</si>
  <si>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</si>
  <si>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</si>
  <si>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</si>
  <si>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</si>
  <si>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</si>
  <si>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</si>
  <si>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</si>
  <si>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</si>
  <si>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</si>
  <si>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</si>
  <si>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</si>
  <si>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</si>
  <si>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</si>
  <si>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</si>
  <si>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</si>
  <si>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</si>
  <si>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</si>
  <si>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</si>
  <si>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</si>
  <si>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</si>
  <si>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</si>
  <si>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</si>
  <si>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</si>
  <si>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</si>
  <si>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</si>
  <si>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</si>
  <si>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</si>
  <si>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</si>
  <si>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</si>
  <si>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</si>
  <si>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</si>
  <si>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</si>
  <si>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</si>
  <si>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</si>
  <si>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</si>
  <si>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</si>
  <si>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</si>
  <si>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</si>
  <si>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</si>
  <si>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</si>
  <si>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</si>
  <si>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</si>
  <si>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</si>
  <si>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</si>
  <si>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</si>
  <si>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</si>
  <si>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</si>
  <si>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</si>
  <si>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</si>
  <si>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</si>
  <si>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</si>
  <si>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</si>
  <si>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</si>
  <si>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</si>
  <si>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</si>
  <si>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</si>
  <si>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</si>
  <si>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</si>
  <si>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</si>
  <si>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</si>
  <si>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</si>
  <si>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</si>
  <si>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</si>
  <si>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</si>
  <si>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</si>
  <si>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</si>
  <si>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</si>
  <si>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</si>
  <si>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</si>
  <si>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</si>
  <si>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</si>
  <si>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</si>
  <si>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</si>
  <si>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</si>
  <si>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</si>
  <si>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</si>
  <si>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</si>
  <si>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</si>
  <si>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</si>
  <si>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</si>
  <si>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</si>
  <si>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</si>
  <si>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</si>
  <si>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</si>
  <si>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</si>
  <si>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</si>
  <si>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</si>
  <si>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</si>
  <si>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</si>
  <si>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</si>
  <si>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</si>
  <si>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</si>
  <si>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</si>
  <si>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</si>
  <si>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</si>
  <si>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</si>
  <si>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</si>
  <si>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</si>
  <si>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</si>
  <si>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</si>
  <si>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</si>
  <si>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</si>
  <si>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</si>
  <si>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</si>
  <si>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</si>
  <si>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</si>
  <si>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</si>
  <si>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</si>
  <si>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</si>
  <si>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</si>
  <si>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</si>
  <si>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</si>
  <si>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</si>
  <si>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</si>
  <si>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</si>
  <si>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</si>
  <si>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</si>
  <si>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</si>
  <si>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</si>
  <si>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</si>
  <si>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</si>
  <si>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</si>
  <si>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</si>
  <si>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</si>
  <si>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</si>
  <si>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</si>
  <si>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</si>
  <si>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</si>
  <si>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</si>
  <si>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</si>
  <si>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</si>
  <si>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</si>
  <si>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</si>
  <si>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</si>
  <si>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</si>
  <si>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</si>
  <si>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</si>
  <si>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</si>
  <si>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</si>
  <si>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</si>
  <si>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</si>
  <si>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</si>
  <si>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</si>
  <si>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</si>
  <si>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</si>
  <si>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</si>
  <si>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</si>
  <si>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</si>
  <si>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</si>
  <si>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</si>
  <si>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</si>
  <si>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</si>
  <si>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</si>
  <si>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</si>
  <si>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</si>
  <si>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</si>
  <si>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</si>
  <si>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</si>
  <si>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</si>
  <si>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</si>
  <si>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</si>
  <si>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</si>
  <si>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</si>
  <si>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</si>
  <si>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</si>
  <si>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</si>
  <si>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</si>
  <si>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</si>
  <si>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</si>
  <si>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</si>
  <si>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</si>
  <si>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</si>
  <si>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</si>
  <si>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</si>
  <si>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</si>
  <si>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</si>
  <si>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</si>
  <si>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</si>
  <si>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</si>
  <si>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</si>
  <si>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</si>
  <si>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</si>
  <si>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</si>
  <si>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</si>
  <si>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</si>
  <si>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</si>
  <si>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</si>
  <si>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</si>
  <si>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</si>
  <si>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</si>
  <si>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</si>
  <si>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</si>
  <si>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</si>
  <si>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</si>
  <si>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</si>
  <si>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</si>
  <si>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</si>
  <si>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</si>
  <si>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</si>
  <si>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</si>
  <si>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</si>
  <si>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</si>
  <si>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</si>
  <si>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</si>
  <si>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</si>
  <si>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</si>
  <si>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</si>
  <si>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</si>
  <si>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</si>
  <si>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</si>
  <si>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</si>
  <si>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</si>
  <si>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</si>
  <si>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</si>
  <si>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</si>
  <si>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</si>
  <si>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</si>
  <si>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</si>
  <si>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</si>
  <si>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</si>
  <si>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</si>
  <si>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</si>
  <si>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</si>
  <si>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</si>
  <si>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</si>
  <si>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</si>
  <si>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</si>
  <si>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</si>
  <si>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</si>
  <si>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</si>
  <si>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</si>
  <si>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</si>
  <si>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</si>
  <si>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</si>
  <si>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</si>
  <si>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</si>
  <si>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</si>
  <si>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</si>
  <si>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</si>
  <si>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</si>
  <si>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</si>
  <si>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</si>
  <si>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</si>
  <si>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</si>
  <si>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</si>
  <si>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</si>
  <si>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</si>
  <si>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</si>
  <si>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</si>
  <si>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</si>
  <si>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</si>
  <si>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</si>
  <si>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</si>
  <si>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</si>
  <si>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</si>
  <si>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</si>
  <si>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</si>
  <si>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</si>
  <si>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</si>
  <si>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</si>
  <si>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</si>
  <si>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</si>
  <si>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</si>
  <si>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</si>
  <si>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</si>
  <si>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</si>
  <si>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</si>
  <si>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</si>
  <si>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</si>
  <si>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</si>
  <si>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</si>
  <si>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</si>
  <si>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</si>
  <si>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</si>
  <si>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</si>
  <si>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</si>
  <si>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</si>
  <si>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</si>
  <si>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</si>
  <si>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</si>
  <si>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</si>
  <si>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</si>
  <si>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</si>
  <si>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</si>
  <si>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</si>
  <si>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</si>
  <si>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</si>
  <si>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</si>
  <si>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</si>
  <si>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</si>
  <si>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</si>
  <si>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</si>
  <si>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</si>
  <si>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</si>
  <si>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</si>
  <si>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</si>
  <si>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</si>
  <si>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</si>
  <si>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</si>
  <si>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</si>
  <si>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</si>
  <si>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</si>
  <si>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</si>
  <si>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</si>
  <si>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</si>
  <si>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</si>
  <si>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</si>
  <si>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</si>
  <si>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</si>
  <si>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</si>
  <si>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</si>
  <si>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</si>
  <si>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</si>
  <si>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</si>
  <si>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</si>
  <si>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</si>
  <si>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</si>
  <si>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</si>
  <si>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</si>
  <si>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</si>
  <si>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</si>
  <si>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</si>
  <si>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</si>
  <si>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</si>
  <si>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</si>
  <si>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</si>
  <si>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</si>
  <si>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</si>
  <si>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</si>
  <si>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</si>
  <si>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</si>
  <si>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</si>
  <si>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</si>
  <si>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</si>
  <si>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</si>
  <si>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</si>
  <si>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</si>
  <si>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</si>
  <si>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</si>
  <si>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</si>
  <si>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</si>
  <si>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</si>
  <si>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</si>
  <si>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</si>
  <si>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</si>
  <si>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</si>
  <si>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</si>
  <si>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</si>
  <si>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</si>
  <si>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</si>
  <si>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</si>
  <si>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</si>
  <si>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</si>
  <si>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</si>
  <si>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</si>
  <si>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</si>
  <si>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</si>
  <si>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</si>
  <si>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</si>
  <si>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</si>
  <si>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</si>
  <si>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</si>
  <si>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</si>
  <si>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</si>
  <si>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</si>
  <si>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</si>
  <si>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</si>
  <si>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</si>
  <si>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</si>
  <si>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</si>
  <si>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</si>
  <si>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</si>
  <si>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</si>
  <si>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</si>
  <si>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</si>
  <si>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</si>
  <si>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</si>
  <si>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</si>
  <si>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</si>
  <si>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</si>
  <si>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</si>
  <si>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</si>
  <si>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</si>
  <si>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</si>
  <si>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</si>
  <si>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</si>
  <si>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</si>
  <si>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</si>
  <si>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</si>
  <si>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</si>
  <si>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</si>
  <si>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</si>
  <si>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</si>
  <si>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</si>
  <si>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</si>
  <si>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</si>
  <si>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</si>
  <si>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</si>
  <si>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</si>
  <si>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</si>
  <si>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</si>
  <si>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</si>
  <si>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</si>
  <si>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</si>
  <si>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</si>
  <si>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</si>
  <si>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</si>
  <si>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</si>
  <si>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</si>
  <si>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</si>
  <si>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</si>
  <si>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</si>
  <si>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</si>
  <si>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</si>
  <si>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</si>
  <si>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</si>
  <si>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</si>
  <si>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</si>
  <si>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</si>
  <si>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</si>
  <si>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</si>
  <si>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</si>
  <si>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</si>
  <si>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</si>
  <si>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</si>
  <si>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</si>
  <si>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</si>
  <si>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</si>
  <si>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</si>
  <si>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</si>
  <si>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</si>
  <si>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</si>
  <si>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</si>
  <si>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</si>
  <si>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</si>
  <si>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</si>
  <si>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</si>
  <si>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</si>
  <si>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</si>
  <si>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</si>
  <si>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</si>
  <si>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</si>
  <si>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</si>
  <si>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</si>
  <si>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</si>
  <si>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</si>
  <si>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</si>
  <si>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</si>
  <si>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</si>
  <si>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</si>
  <si>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</si>
  <si>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</si>
  <si>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</si>
  <si>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</si>
  <si>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</si>
  <si>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</si>
  <si>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</si>
  <si>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</si>
  <si>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</si>
  <si>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</si>
  <si>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</si>
  <si>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</si>
  <si>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</si>
  <si>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</si>
  <si>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</si>
  <si>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</si>
  <si>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</si>
  <si>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</si>
  <si>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</si>
  <si>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</si>
  <si>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</si>
  <si>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</si>
  <si>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</si>
  <si>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</si>
  <si>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</si>
  <si>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</si>
  <si>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</si>
  <si>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</si>
  <si>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</si>
  <si>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</si>
  <si>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</si>
  <si>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</si>
  <si>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</si>
  <si>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</si>
  <si>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</si>
  <si>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</si>
  <si>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</si>
  <si>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</si>
  <si>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</si>
  <si>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</si>
  <si>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</si>
  <si>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</si>
  <si>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</si>
  <si>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</si>
  <si>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</si>
  <si>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</si>
  <si>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</si>
  <si>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</si>
  <si>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</si>
  <si>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</si>
  <si>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</si>
  <si>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</si>
  <si>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</si>
  <si>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</si>
  <si>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</si>
  <si>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</si>
  <si>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</si>
  <si>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</si>
  <si>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</si>
  <si>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</si>
  <si>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</si>
  <si>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</si>
  <si>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</si>
  <si>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</si>
  <si>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</si>
  <si>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</si>
  <si>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</si>
  <si>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</si>
  <si>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</si>
  <si>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</si>
  <si>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</si>
  <si>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</si>
  <si>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</si>
  <si>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</si>
  <si>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</si>
  <si>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</si>
  <si>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</si>
  <si>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</si>
  <si>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</si>
  <si>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</si>
  <si>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</si>
  <si>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</si>
  <si>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</si>
  <si>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</si>
  <si>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</si>
  <si>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</si>
  <si>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</si>
  <si>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</si>
  <si>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</si>
  <si>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</si>
  <si>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</si>
  <si>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</si>
  <si>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</si>
  <si>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</si>
  <si>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</si>
  <si>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</si>
  <si>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</si>
  <si>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</si>
  <si>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</si>
  <si>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</si>
  <si>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</si>
  <si>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</si>
  <si>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</si>
  <si>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</si>
  <si>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</si>
  <si>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</si>
  <si>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</si>
  <si>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</si>
  <si>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</si>
  <si>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</si>
  <si>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</si>
  <si>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</si>
  <si>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</si>
  <si>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</si>
  <si>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</si>
  <si>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</si>
  <si>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</si>
  <si>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</si>
  <si>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</si>
  <si>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</si>
  <si>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</si>
  <si>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</si>
  <si>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</si>
  <si>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</si>
  <si>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</si>
  <si>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</si>
  <si>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</si>
  <si>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</si>
  <si>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</si>
  <si>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</si>
  <si>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</si>
  <si>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</si>
  <si>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</si>
  <si>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</si>
  <si>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</si>
  <si>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</si>
  <si>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</si>
  <si>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</si>
  <si>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</si>
  <si>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</si>
  <si>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</si>
  <si>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</si>
  <si>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</si>
  <si>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</si>
  <si>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</si>
  <si>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</si>
  <si>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</si>
  <si>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</si>
  <si>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</si>
  <si>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</si>
  <si>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</si>
  <si>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</si>
  <si>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</si>
  <si>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</si>
  <si>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</si>
  <si>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</si>
  <si>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</si>
  <si>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</si>
  <si>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</si>
  <si>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</si>
  <si>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</si>
  <si>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</si>
  <si>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</si>
  <si>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</si>
  <si>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</si>
  <si>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</si>
  <si>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</si>
  <si>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</si>
  <si>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</si>
  <si>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</si>
  <si>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</si>
  <si>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</si>
  <si>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</si>
  <si>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</si>
  <si>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</si>
  <si>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</si>
  <si>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</si>
  <si>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</si>
  <si>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</si>
  <si>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</si>
  <si>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</si>
  <si>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</si>
  <si>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</si>
  <si>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</si>
  <si>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</si>
  <si>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</si>
  <si>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</si>
  <si>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</si>
  <si>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</si>
  <si>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</si>
  <si>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</si>
  <si>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</si>
  <si>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</si>
  <si>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</si>
  <si>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</si>
  <si>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</si>
  <si>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</si>
  <si>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</si>
  <si>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</si>
  <si>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</si>
  <si>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</si>
  <si>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</si>
  <si>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</si>
  <si>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</si>
  <si>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</si>
  <si>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</si>
  <si>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</si>
  <si>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</si>
  <si>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</si>
  <si>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</si>
  <si>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</si>
  <si>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</si>
  <si>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</si>
  <si>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</si>
  <si>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</si>
  <si>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</si>
  <si>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</si>
  <si>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</si>
  <si>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</si>
  <si>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</si>
  <si>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</si>
  <si>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</si>
  <si>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</si>
  <si>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</si>
  <si>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</si>
  <si>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</si>
  <si>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</si>
  <si>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</si>
  <si>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</si>
  <si>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</si>
  <si>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</si>
  <si>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</si>
  <si>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</si>
  <si>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</si>
  <si>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</si>
  <si>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</si>
  <si>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</si>
  <si>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</si>
  <si>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</si>
  <si>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</si>
  <si>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</si>
  <si>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</si>
  <si>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</si>
  <si>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</si>
  <si>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</si>
  <si>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</si>
  <si>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</si>
  <si>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</si>
  <si>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</si>
  <si>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</si>
  <si>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</si>
  <si>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</si>
  <si>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</si>
  <si>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</si>
  <si>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</si>
  <si>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</si>
  <si>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</si>
  <si>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</si>
  <si>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</si>
  <si>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</si>
  <si>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</si>
  <si>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</si>
  <si>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</si>
  <si>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</si>
  <si>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</si>
  <si>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</si>
  <si>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</si>
  <si>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</si>
  <si>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</si>
  <si>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</si>
  <si>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</si>
  <si>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</si>
  <si>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</si>
  <si>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</si>
  <si>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</si>
  <si>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</si>
  <si>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</si>
  <si>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</si>
  <si>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</si>
  <si>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</si>
  <si>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</si>
  <si>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</si>
  <si>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</si>
  <si>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</si>
  <si>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</si>
  <si>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</si>
  <si>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</si>
  <si>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</si>
  <si>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</si>
  <si>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</si>
  <si>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</si>
  <si>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</si>
  <si>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</si>
  <si>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</si>
  <si>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</si>
  <si>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</si>
  <si>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</si>
  <si>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</si>
  <si>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</si>
  <si>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</si>
  <si>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</si>
  <si>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</si>
  <si>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</si>
  <si>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</si>
  <si>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</si>
  <si>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</si>
  <si>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</si>
  <si>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</si>
  <si>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</si>
  <si>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</si>
  <si>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</si>
  <si>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</si>
  <si>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</si>
  <si>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</si>
  <si>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</si>
  <si>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</si>
  <si>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</si>
  <si>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</si>
  <si>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</si>
  <si>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</si>
  <si>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</si>
  <si>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</si>
  <si>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</si>
  <si>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</si>
  <si>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</si>
  <si>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</si>
  <si>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</si>
  <si>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</si>
  <si>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</si>
  <si>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</si>
  <si>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</si>
  <si>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</si>
  <si>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</si>
  <si>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</si>
  <si>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</si>
  <si>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</si>
  <si>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</si>
  <si>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</si>
  <si>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</si>
  <si>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</si>
  <si>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</si>
  <si>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</si>
  <si>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</si>
  <si>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</si>
  <si>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</si>
  <si>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</si>
  <si>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</si>
  <si>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</si>
  <si>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</si>
  <si>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</si>
  <si>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</si>
  <si>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</si>
  <si>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</si>
  <si>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</si>
  <si>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</si>
  <si>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</si>
  <si>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</si>
  <si>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</si>
  <si>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</si>
  <si>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</si>
  <si>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</si>
  <si>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</si>
  <si>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</si>
  <si>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</si>
  <si>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</si>
  <si>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</si>
  <si>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</si>
  <si>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</si>
  <si>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</si>
  <si>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</si>
  <si>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</si>
  <si>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</si>
  <si>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</si>
  <si>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</si>
  <si>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</si>
  <si>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</si>
  <si>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</si>
  <si>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</si>
  <si>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</si>
  <si>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</si>
  <si>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</si>
  <si>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</si>
  <si>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</si>
  <si>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</si>
  <si>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</si>
  <si>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</si>
  <si>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</si>
  <si>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</si>
  <si>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</si>
  <si>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</si>
  <si>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</si>
  <si>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</si>
  <si>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</si>
  <si>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</si>
  <si>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</si>
  <si>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</si>
  <si>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</si>
  <si>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</si>
  <si>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</si>
  <si>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</si>
  <si>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</si>
  <si>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</si>
  <si>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</si>
  <si>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</si>
  <si>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</si>
  <si>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</si>
  <si>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</si>
  <si>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</si>
  <si>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</si>
  <si>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</si>
  <si>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</si>
  <si>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</si>
  <si>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</si>
  <si>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</si>
  <si>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</si>
  <si>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</si>
  <si>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</si>
  <si>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</si>
  <si>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</si>
  <si>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</si>
  <si>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</si>
  <si>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</si>
  <si>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</si>
  <si>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</si>
  <si>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</si>
  <si>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</si>
  <si>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</si>
  <si>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</si>
  <si>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</si>
  <si>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</si>
  <si>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</si>
  <si>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</si>
  <si>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</si>
  <si>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</si>
  <si>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</si>
  <si>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</si>
  <si>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</si>
  <si>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</si>
  <si>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</si>
  <si>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</si>
  <si>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</si>
  <si>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</si>
  <si>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</si>
  <si>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</si>
  <si>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</si>
  <si>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</si>
  <si>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</si>
  <si>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</si>
  <si>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</si>
  <si>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</si>
  <si>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</si>
  <si>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</si>
  <si>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</si>
  <si>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</si>
  <si>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</si>
  <si>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</si>
  <si>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</si>
  <si>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</si>
  <si>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</si>
  <si>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</si>
  <si>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</si>
  <si>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</si>
  <si>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</si>
  <si>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</si>
  <si>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</si>
  <si>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</si>
  <si>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</si>
  <si>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</si>
  <si>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</si>
  <si>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</si>
  <si>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</si>
  <si>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</si>
  <si>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</si>
  <si>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</si>
  <si>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</si>
  <si>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</si>
  <si>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</si>
  <si>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</si>
  <si>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</si>
  <si>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</si>
  <si>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</si>
  <si>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</si>
  <si>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</si>
  <si>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</si>
  <si>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</si>
  <si>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</si>
  <si>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</si>
  <si>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</si>
  <si>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</si>
  <si>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</si>
  <si>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</si>
  <si>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</si>
  <si>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</si>
  <si>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</si>
  <si>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</si>
  <si>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</si>
  <si>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</si>
  <si>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</si>
  <si>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</si>
  <si>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</si>
  <si>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</si>
  <si>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</si>
  <si>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</si>
  <si>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</si>
  <si>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</si>
  <si>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</si>
  <si>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</si>
  <si>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</si>
  <si>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</si>
  <si>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</si>
  <si>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</si>
  <si>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</si>
  <si>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</si>
  <si>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</si>
  <si>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</si>
  <si>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</si>
  <si>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</si>
  <si>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</si>
  <si>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</si>
  <si>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</si>
  <si>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</si>
  <si>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</si>
  <si>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</si>
  <si>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</si>
  <si>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</si>
  <si>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</si>
  <si>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</si>
  <si>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</si>
  <si>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</si>
  <si>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</si>
  <si>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</si>
  <si>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</si>
  <si>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</si>
  <si>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</si>
  <si>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</si>
  <si>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</si>
  <si>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</si>
  <si>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</si>
  <si>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</si>
  <si>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</si>
  <si>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</si>
  <si>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</si>
  <si>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</si>
  <si>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</si>
  <si>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</si>
  <si>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</si>
  <si>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</si>
  <si>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</si>
  <si>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</si>
  <si>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</si>
  <si>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</si>
  <si>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</si>
  <si>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</si>
  <si>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</si>
  <si>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</si>
  <si>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</si>
  <si>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</si>
  <si>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</si>
  <si>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</si>
  <si>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</si>
  <si>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</si>
  <si>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</si>
  <si>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</si>
  <si>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</si>
  <si>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</si>
  <si>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</si>
  <si>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</si>
  <si>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</si>
  <si>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</si>
  <si>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</si>
  <si>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</si>
  <si>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</si>
  <si>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</si>
  <si>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</si>
  <si>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</si>
  <si>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</si>
  <si>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</si>
  <si>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</si>
  <si>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</si>
  <si>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</si>
  <si>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</si>
  <si>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</si>
  <si>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</si>
  <si>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</si>
  <si>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</si>
  <si>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</si>
  <si>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</si>
  <si>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</si>
  <si>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</si>
  <si>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</si>
  <si>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</si>
  <si>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</si>
  <si>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</si>
  <si>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</si>
  <si>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</si>
  <si>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</si>
  <si>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</si>
  <si>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</si>
  <si>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</si>
  <si>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</si>
  <si>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</si>
  <si>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</si>
  <si>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</si>
  <si>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</si>
  <si>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</si>
  <si>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</si>
  <si>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</si>
  <si>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</si>
  <si>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</si>
  <si>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</si>
  <si>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</si>
  <si>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</si>
  <si>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</si>
  <si>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</si>
  <si>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</si>
  <si>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</si>
  <si>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</si>
  <si>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</si>
  <si>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</si>
  <si>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</si>
  <si>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</si>
  <si>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</si>
  <si>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</si>
  <si>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</si>
  <si>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</si>
  <si>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</si>
  <si>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</si>
  <si>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</si>
  <si>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</si>
  <si>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</si>
  <si>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</si>
  <si>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</si>
  <si>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</si>
  <si>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</si>
  <si>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</si>
  <si>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</si>
  <si>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</si>
  <si>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</si>
  <si>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</si>
  <si>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</si>
  <si>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</si>
  <si>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</si>
  <si>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</si>
  <si>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</si>
  <si>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</si>
  <si>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</si>
  <si>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</si>
  <si>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</si>
  <si>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</si>
  <si>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</si>
  <si>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</si>
  <si>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</si>
  <si>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</si>
  <si>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</si>
  <si>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</si>
  <si>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</si>
  <si>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</si>
  <si>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</si>
  <si>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</si>
  <si>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</si>
  <si>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</si>
  <si>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</si>
  <si>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</si>
  <si>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</si>
  <si>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</si>
  <si>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</si>
  <si>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</si>
  <si>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</si>
  <si>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</si>
  <si>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</si>
  <si>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</si>
  <si>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</si>
  <si>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</si>
  <si>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</si>
  <si>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</si>
  <si>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</si>
  <si>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</si>
  <si>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</si>
  <si>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</si>
  <si>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</si>
  <si>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</si>
  <si>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</si>
  <si>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</si>
  <si>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</si>
  <si>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</si>
  <si>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</si>
  <si>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</si>
  <si>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</si>
  <si>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</si>
  <si>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</si>
  <si>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</si>
  <si>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</si>
  <si>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</si>
  <si>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</si>
  <si>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</si>
  <si>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</si>
  <si>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</si>
  <si>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</si>
  <si>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</si>
  <si>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</si>
  <si>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</si>
  <si>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</si>
  <si>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</si>
  <si>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</si>
  <si>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</si>
  <si>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</si>
  <si>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</si>
  <si>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</si>
  <si>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</si>
  <si>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</si>
  <si>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</si>
  <si>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</si>
  <si>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</si>
  <si>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</si>
  <si>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</si>
  <si>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</si>
  <si>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</si>
  <si>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</si>
  <si>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</si>
  <si>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</si>
  <si>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</si>
  <si>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</si>
  <si>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</si>
  <si>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</si>
  <si>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</si>
  <si>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</si>
  <si>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</si>
  <si>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</si>
  <si>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</si>
  <si>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</si>
  <si>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</si>
  <si>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</si>
  <si>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</si>
  <si>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</si>
  <si>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</si>
  <si>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</si>
  <si>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</si>
  <si>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</si>
  <si>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</si>
  <si>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</si>
  <si>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</si>
  <si>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</si>
  <si>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</si>
  <si>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</si>
  <si>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</si>
  <si>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</si>
  <si>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</si>
  <si>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</si>
  <si>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</si>
  <si>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</si>
  <si>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</si>
  <si>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</si>
  <si>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</si>
  <si>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</si>
  <si>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</si>
  <si>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</si>
  <si>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</si>
  <si>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</si>
  <si>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</si>
  <si>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</si>
  <si>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</si>
  <si>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</si>
  <si>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</si>
  <si>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</si>
  <si>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</si>
  <si>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</si>
  <si>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</si>
  <si>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</si>
  <si>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</si>
  <si>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</si>
  <si>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</si>
  <si>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</si>
  <si>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</si>
  <si>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</si>
  <si>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</si>
  <si>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</si>
  <si>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</si>
  <si>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</si>
  <si>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</si>
  <si>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</si>
  <si>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</si>
  <si>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</si>
  <si>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</si>
  <si>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</si>
  <si>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</si>
  <si>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</si>
  <si>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</si>
  <si>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</si>
  <si>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</si>
  <si>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</si>
  <si>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</si>
  <si>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</si>
  <si>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</si>
  <si>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</si>
  <si>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</si>
  <si>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</si>
  <si>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</si>
  <si>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</si>
  <si>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</si>
  <si>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</si>
  <si>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</si>
  <si>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</si>
  <si>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</si>
  <si>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</si>
  <si>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</si>
  <si>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</si>
  <si>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</si>
  <si>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</si>
  <si>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</si>
  <si>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</si>
  <si>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</si>
  <si>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</si>
  <si>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</si>
  <si>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</si>
  <si>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</si>
  <si>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</si>
  <si>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</si>
  <si>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</si>
  <si>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</si>
  <si>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</si>
  <si>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</si>
  <si>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</si>
  <si>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</si>
  <si>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</si>
  <si>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</si>
  <si>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</si>
  <si>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</si>
  <si>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</si>
  <si>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</si>
  <si>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</si>
  <si>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</si>
  <si>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</si>
  <si>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</si>
  <si>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</si>
  <si>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</si>
  <si>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</si>
  <si>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</si>
  <si>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</si>
  <si>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</si>
  <si>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</si>
  <si>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</si>
  <si>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</si>
  <si>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</si>
  <si>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</si>
  <si>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</si>
  <si>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</si>
  <si>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</si>
  <si>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</si>
  <si>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</si>
  <si>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</si>
  <si>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</si>
  <si>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</si>
  <si>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</si>
  <si>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</si>
  <si>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</si>
  <si>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</si>
  <si>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</si>
  <si>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</si>
  <si>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</si>
  <si>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</si>
  <si>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</si>
  <si>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</si>
  <si>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</si>
  <si>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</si>
  <si>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</si>
  <si>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</si>
  <si>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</si>
  <si>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</si>
  <si>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</si>
  <si>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</si>
  <si>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</si>
  <si>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</si>
  <si>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</si>
  <si>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</si>
  <si>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</si>
  <si>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</si>
  <si>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</si>
  <si>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</si>
  <si>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</si>
  <si>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</si>
  <si>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</si>
  <si>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</si>
  <si>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</si>
  <si>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</si>
  <si>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</si>
  <si>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</si>
  <si>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</si>
  <si>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</si>
  <si>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</si>
  <si>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</si>
  <si>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</si>
  <si>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</si>
  <si>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</si>
  <si>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</si>
  <si>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</si>
  <si>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</si>
  <si>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</si>
  <si>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</si>
  <si>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</si>
  <si>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</si>
  <si>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</si>
  <si>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</si>
  <si>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</si>
  <si>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</si>
  <si>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</si>
  <si>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</si>
  <si>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</si>
  <si>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</si>
  <si>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</si>
  <si>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</si>
  <si>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</si>
  <si>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</si>
  <si>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</si>
  <si>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</si>
  <si>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</si>
  <si>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</si>
  <si>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</si>
  <si>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</si>
  <si>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</si>
  <si>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</si>
  <si>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</si>
  <si>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</si>
  <si>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</si>
  <si>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</si>
  <si>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</si>
  <si>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</si>
  <si>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</si>
  <si>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</si>
  <si>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</si>
  <si>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</si>
  <si>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</si>
  <si>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</si>
  <si>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</si>
  <si>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</si>
  <si>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</si>
  <si>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</si>
  <si>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</si>
  <si>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</si>
  <si>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</si>
  <si>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</si>
  <si>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</si>
  <si>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</si>
  <si>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</si>
  <si>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</si>
  <si>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</si>
  <si>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</si>
  <si>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</si>
  <si>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</si>
  <si>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</si>
  <si>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</si>
  <si>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</si>
  <si>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</si>
  <si>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</si>
  <si>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</si>
  <si>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</si>
  <si>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</si>
  <si>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</si>
  <si>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</si>
  <si>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</si>
  <si>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</si>
  <si>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</si>
  <si>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</si>
  <si>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</si>
  <si>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</si>
  <si>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</si>
  <si>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</si>
  <si>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</si>
  <si>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</si>
  <si>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</si>
  <si>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</si>
  <si>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</si>
  <si>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</si>
  <si>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</si>
  <si>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</si>
  <si>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</si>
  <si>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</si>
  <si>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</si>
  <si>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</si>
  <si>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</si>
  <si>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</si>
  <si>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</si>
  <si>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</si>
  <si>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</si>
  <si>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</si>
  <si>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</si>
  <si>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</si>
  <si>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</si>
  <si>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</si>
  <si>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</si>
  <si>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</si>
  <si>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</si>
  <si>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</si>
  <si>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</si>
  <si>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</si>
  <si>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</si>
  <si>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</si>
  <si>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</si>
  <si>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</si>
  <si>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</si>
  <si>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</si>
  <si>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</si>
  <si>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</si>
  <si>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</si>
  <si>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</si>
  <si>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</si>
  <si>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</si>
  <si>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</si>
  <si>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</si>
  <si>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</si>
  <si>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</si>
  <si>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</si>
  <si>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</si>
  <si>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</si>
  <si>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</si>
  <si>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</si>
  <si>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</si>
  <si>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</si>
  <si>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</si>
  <si>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</si>
  <si>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</si>
  <si>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</si>
  <si>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</si>
  <si>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</si>
  <si>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</si>
  <si>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</si>
  <si>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</si>
  <si>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</si>
  <si>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</si>
  <si>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</si>
  <si>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</si>
  <si>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</si>
  <si>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</si>
  <si>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</si>
  <si>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</si>
  <si>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</si>
  <si>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</si>
  <si>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</si>
  <si>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</si>
  <si>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</si>
  <si>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</si>
  <si>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</si>
  <si>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</si>
  <si>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</si>
  <si>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</si>
  <si>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</si>
  <si>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</si>
  <si>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</si>
  <si>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</si>
  <si>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</si>
  <si>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</si>
  <si>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</si>
  <si>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</si>
  <si>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</si>
  <si>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</si>
  <si>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</si>
  <si>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</si>
  <si>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</si>
  <si>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</si>
  <si>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</si>
  <si>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</si>
  <si>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</si>
  <si>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</si>
  <si>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</si>
  <si>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</si>
  <si>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</si>
  <si>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</si>
  <si>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</si>
  <si>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</si>
  <si>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</si>
  <si>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</si>
  <si>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</si>
  <si>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</si>
  <si>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</si>
  <si>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</si>
  <si>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</si>
  <si>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</si>
  <si>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</si>
  <si>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</si>
  <si>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</si>
  <si>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</si>
  <si>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</si>
  <si>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</si>
  <si>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</si>
  <si>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</si>
  <si>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</si>
  <si>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</si>
  <si>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</si>
  <si>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</si>
  <si>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</si>
  <si>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</si>
  <si>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</si>
  <si>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</si>
  <si>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</si>
  <si>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</si>
  <si>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</si>
  <si>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</si>
  <si>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</si>
  <si>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</si>
  <si>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</si>
  <si>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</si>
  <si>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</si>
  <si>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</si>
  <si>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</si>
  <si>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</si>
  <si>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</si>
  <si>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</si>
  <si>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</si>
  <si>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</si>
  <si>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</si>
  <si>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</si>
  <si>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</si>
  <si>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</si>
  <si>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</si>
  <si>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</si>
  <si>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</si>
  <si>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</si>
  <si>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</si>
  <si>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</si>
  <si>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</si>
  <si>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</si>
  <si>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</si>
  <si>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</si>
  <si>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</si>
  <si>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</si>
  <si>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</si>
  <si>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</si>
  <si>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</si>
  <si>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</si>
  <si>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</si>
  <si>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</si>
  <si>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</si>
  <si>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</si>
  <si>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</si>
  <si>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</si>
  <si>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</si>
  <si>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</si>
  <si>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</si>
  <si>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</si>
  <si>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</si>
  <si>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</si>
  <si>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</si>
  <si>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</si>
  <si>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</si>
  <si>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</si>
  <si>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</si>
  <si>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</si>
  <si>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</si>
  <si>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</si>
  <si>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</si>
  <si>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</si>
  <si>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</si>
  <si>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</si>
  <si>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</si>
  <si>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</si>
  <si>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</si>
  <si>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</si>
  <si>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</si>
  <si>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</si>
  <si>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</si>
  <si>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</si>
  <si>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</si>
  <si>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</si>
  <si>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</si>
  <si>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</si>
  <si>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</si>
  <si>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</si>
  <si>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</si>
  <si>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</si>
  <si>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</si>
  <si>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</si>
  <si>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</si>
  <si>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</si>
  <si>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</si>
  <si>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</si>
  <si>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</si>
  <si>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</si>
  <si>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</si>
  <si>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</si>
  <si>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</si>
  <si>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</si>
  <si>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</si>
  <si>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</si>
  <si>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</si>
  <si>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</si>
  <si>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</si>
  <si>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</si>
  <si>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</si>
  <si>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</si>
  <si>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</si>
  <si>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</si>
  <si>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</si>
  <si>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</si>
  <si>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</si>
  <si>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</si>
  <si>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</si>
  <si>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</si>
  <si>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</si>
  <si>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</si>
  <si>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</si>
  <si>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</si>
  <si>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</si>
  <si>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</si>
  <si>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</si>
  <si>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</si>
  <si>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</si>
  <si>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</si>
  <si>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</si>
  <si>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</si>
  <si>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</si>
  <si>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</si>
  <si>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</si>
  <si>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</si>
  <si>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</si>
  <si>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</si>
  <si>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</si>
  <si>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</si>
  <si>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</si>
  <si>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</si>
  <si>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</si>
  <si>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</si>
  <si>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</si>
  <si>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</si>
  <si>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</si>
  <si>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</si>
  <si>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</si>
  <si>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</si>
  <si>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</si>
  <si>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</si>
  <si>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</si>
  <si>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</si>
  <si>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</si>
  <si>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</si>
  <si>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</si>
  <si>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</si>
  <si>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</si>
  <si>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</si>
  <si>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</si>
  <si>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</si>
  <si>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</si>
  <si>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</si>
  <si>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</si>
  <si>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</si>
  <si>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</si>
  <si>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</si>
  <si>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</si>
  <si>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</si>
  <si>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</si>
  <si>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</si>
  <si>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</si>
  <si>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</si>
  <si>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</si>
  <si>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</si>
  <si>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</si>
  <si>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</si>
  <si>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</si>
  <si>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</si>
  <si>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</si>
  <si>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</si>
  <si>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</si>
  <si>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</si>
  <si>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</si>
  <si>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</si>
  <si>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</si>
  <si>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</si>
  <si>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</si>
  <si>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</si>
  <si>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</si>
  <si>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</si>
  <si>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</si>
  <si>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</si>
  <si>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</si>
  <si>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</si>
  <si>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</si>
  <si>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</si>
  <si>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</si>
  <si>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</si>
  <si>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</si>
  <si>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</si>
  <si>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</si>
  <si>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</si>
  <si>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</si>
  <si>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</si>
  <si>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</si>
  <si>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</si>
  <si>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</si>
  <si>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</si>
  <si>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</si>
  <si>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</si>
  <si>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</si>
  <si>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</si>
  <si>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</si>
  <si>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</si>
  <si>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</si>
  <si>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</si>
  <si>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</si>
  <si>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</si>
  <si>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</si>
  <si>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</si>
  <si>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</si>
  <si>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</si>
  <si>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</si>
  <si>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</si>
  <si>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</si>
  <si>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</si>
  <si>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</si>
  <si>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</si>
  <si>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</si>
  <si>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</si>
  <si>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</si>
  <si>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</si>
  <si>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</si>
  <si>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</si>
  <si>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</si>
  <si>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</si>
  <si>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</si>
  <si>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</si>
  <si>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</si>
  <si>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</si>
  <si>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</si>
  <si>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</si>
  <si>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</si>
  <si>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</si>
  <si>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</si>
  <si>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</si>
  <si>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</si>
  <si>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</si>
  <si>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</si>
  <si>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</si>
  <si>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</si>
  <si>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</si>
  <si>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</si>
  <si>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</si>
  <si>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</si>
  <si>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</si>
  <si>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</si>
  <si>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</si>
  <si>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</si>
  <si>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</si>
  <si>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</si>
  <si>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</si>
  <si>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</si>
  <si>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</si>
  <si>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</si>
  <si>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</si>
  <si>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</si>
  <si>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</si>
  <si>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</si>
  <si>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</si>
  <si>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</si>
  <si>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</si>
  <si>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</si>
  <si>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</si>
  <si>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</si>
  <si>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</si>
  <si>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</si>
  <si>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</si>
  <si>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</si>
  <si>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</si>
  <si>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</si>
  <si>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</si>
  <si>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</si>
  <si>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</si>
  <si>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</si>
  <si>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</si>
  <si>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</si>
  <si>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</si>
  <si>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</si>
  <si>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</si>
  <si>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</si>
  <si>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</si>
  <si>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</si>
  <si>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</si>
  <si>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</si>
  <si>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</si>
  <si>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</si>
  <si>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</si>
  <si>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</si>
  <si>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</si>
  <si>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</si>
  <si>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</si>
  <si>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</si>
  <si>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</si>
  <si>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</si>
  <si>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</si>
  <si>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</si>
  <si>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</si>
  <si>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</si>
  <si>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</si>
  <si>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</si>
  <si>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</si>
  <si>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</si>
  <si>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</si>
  <si>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</si>
  <si>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</si>
  <si>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</si>
  <si>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</si>
  <si>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</si>
  <si>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</si>
  <si>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</si>
  <si>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</si>
  <si>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</si>
  <si>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</si>
  <si>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</si>
  <si>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</si>
  <si>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</si>
  <si>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</si>
  <si>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</si>
  <si>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</si>
  <si>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</si>
  <si>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</si>
  <si>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</si>
  <si>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</si>
  <si>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</si>
  <si>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</si>
  <si>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</si>
  <si>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</si>
  <si>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</si>
  <si>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</si>
  <si>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</si>
  <si>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</si>
  <si>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</si>
  <si>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</si>
  <si>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</si>
  <si>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</si>
  <si>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</si>
  <si>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</si>
  <si>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</si>
  <si>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</si>
  <si>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</si>
  <si>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</si>
  <si>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</si>
  <si>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</si>
  <si>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</si>
  <si>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</si>
  <si>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</si>
  <si>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</si>
  <si>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</si>
  <si>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</si>
  <si>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</si>
  <si>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</si>
  <si>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</si>
  <si>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</si>
  <si>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</si>
  <si>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</si>
  <si>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</si>
  <si>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</si>
  <si>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</si>
  <si>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</si>
  <si>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</si>
  <si>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</si>
  <si>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</si>
  <si>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</si>
  <si>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</si>
  <si>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</si>
  <si>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</si>
  <si>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</si>
  <si>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</si>
  <si>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</si>
  <si>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</si>
  <si>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</si>
  <si>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</si>
  <si>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</si>
  <si>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</si>
  <si>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</si>
  <si>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</si>
  <si>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</si>
  <si>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</si>
  <si>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</si>
  <si>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</si>
  <si>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</si>
  <si>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</si>
  <si>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</si>
  <si>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</si>
  <si>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</si>
  <si>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</si>
  <si>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</si>
  <si>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</si>
  <si>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</si>
  <si>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</si>
  <si>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</si>
  <si>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</si>
  <si>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</si>
  <si>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</si>
  <si>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</si>
  <si>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</si>
  <si>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</si>
  <si>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</si>
  <si>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</si>
  <si>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</si>
  <si>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</si>
  <si>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</si>
  <si>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</si>
  <si>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</si>
  <si>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</si>
  <si>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</si>
  <si>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</si>
  <si>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</si>
  <si>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</si>
  <si>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</si>
  <si>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</si>
  <si>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</si>
  <si>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</si>
  <si>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</si>
  <si>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</si>
  <si>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</si>
  <si>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</si>
  <si>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</si>
  <si>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</si>
  <si>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</si>
  <si>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</si>
  <si>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</si>
  <si>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</si>
  <si>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</si>
  <si>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</si>
  <si>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</si>
  <si>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</si>
  <si>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</si>
  <si>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</si>
  <si>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</si>
  <si>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</si>
  <si>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</si>
  <si>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</si>
  <si>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</si>
  <si>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</si>
  <si>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</si>
  <si>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</si>
  <si>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</si>
  <si>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</si>
  <si>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</si>
  <si>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</si>
  <si>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</si>
  <si>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</si>
  <si>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</si>
  <si>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</si>
  <si>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</si>
  <si>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</si>
  <si>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</si>
  <si>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</si>
  <si>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</si>
  <si>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</si>
  <si>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</si>
  <si>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</si>
  <si>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</si>
  <si>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</si>
  <si>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</si>
  <si>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</si>
  <si>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</si>
  <si>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</si>
  <si>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</si>
  <si>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</si>
  <si>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</si>
  <si>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</si>
  <si>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</si>
  <si>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</si>
  <si>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</si>
  <si>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</si>
  <si>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</si>
  <si>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</si>
  <si>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</si>
  <si>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</si>
  <si>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</si>
  <si>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</si>
  <si>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</si>
  <si>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</si>
  <si>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</si>
  <si>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</si>
  <si>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</si>
  <si>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</si>
  <si>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</si>
  <si>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</si>
  <si>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</si>
  <si>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</si>
  <si>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</si>
  <si>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</si>
  <si>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</si>
  <si>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</si>
  <si>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</si>
  <si>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</si>
  <si>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</si>
  <si>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</si>
  <si>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</si>
  <si>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</si>
  <si>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</si>
  <si>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</si>
  <si>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</si>
  <si>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</si>
  <si>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</si>
  <si>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</si>
  <si>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</si>
  <si>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</si>
  <si>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</si>
  <si>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</si>
  <si>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</si>
  <si>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</si>
  <si>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</si>
  <si>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</si>
  <si>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</si>
  <si>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</si>
  <si>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</si>
  <si>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</si>
  <si>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</si>
  <si>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</si>
  <si>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</si>
  <si>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</si>
  <si>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</si>
  <si>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</si>
  <si>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</si>
  <si>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</si>
  <si>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</si>
  <si>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</si>
  <si>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</si>
  <si>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</si>
  <si>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</si>
  <si>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</si>
  <si>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</si>
  <si>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</si>
  <si>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</si>
  <si>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</si>
  <si>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</si>
  <si>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</si>
  <si>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</si>
  <si>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</si>
  <si>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</si>
  <si>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</si>
  <si>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</si>
  <si>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</si>
  <si>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</si>
  <si>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</si>
  <si>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</si>
  <si>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</si>
  <si>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</si>
  <si>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</si>
  <si>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</si>
  <si>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</si>
  <si>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</si>
  <si>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</si>
  <si>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</si>
  <si>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</si>
  <si>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</si>
  <si>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</si>
  <si>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</si>
  <si>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</si>
  <si>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</si>
  <si>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</si>
  <si>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</si>
  <si>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</si>
  <si>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</si>
  <si>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</si>
  <si>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</si>
  <si>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</si>
  <si>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</si>
  <si>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</si>
  <si>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</si>
  <si>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</si>
  <si>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</si>
  <si>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</si>
  <si>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</si>
  <si>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</si>
  <si>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</si>
  <si>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</si>
  <si>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</si>
  <si>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</si>
  <si>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</si>
  <si>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</si>
  <si>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</si>
  <si>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</si>
  <si>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</si>
  <si>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</si>
  <si>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</si>
  <si>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</si>
  <si>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</si>
  <si>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</si>
  <si>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</si>
  <si>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</si>
  <si>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</si>
  <si>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</si>
  <si>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</si>
  <si>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</si>
  <si>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</si>
  <si>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</si>
  <si>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</si>
  <si>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</si>
  <si>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</si>
  <si>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</si>
  <si>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</si>
  <si>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</si>
  <si>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</si>
  <si>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</si>
  <si>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</si>
  <si>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</si>
  <si>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</si>
  <si>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</si>
  <si>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</si>
  <si>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</si>
  <si>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</si>
  <si>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</si>
  <si>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</si>
  <si>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</si>
  <si>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</si>
  <si>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</si>
  <si>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</si>
  <si>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</si>
  <si>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</si>
  <si>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</si>
  <si>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</si>
  <si>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</si>
  <si>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</si>
  <si>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</si>
  <si>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</si>
  <si>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</si>
  <si>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</si>
  <si>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</si>
  <si>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</si>
  <si>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</si>
  <si>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</si>
  <si>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</si>
  <si>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</si>
  <si>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</si>
  <si>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</si>
  <si>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</si>
  <si>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</si>
  <si>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</si>
  <si>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</si>
  <si>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</si>
  <si>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</si>
  <si>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</si>
  <si>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</si>
  <si>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</si>
  <si>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</si>
  <si>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</si>
  <si>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</si>
  <si>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</si>
  <si>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</si>
  <si>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</si>
  <si>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</si>
  <si>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</si>
  <si>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</si>
  <si>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</si>
  <si>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</si>
  <si>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</si>
  <si>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</si>
  <si>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</si>
  <si>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</si>
  <si>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</si>
  <si>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</si>
  <si>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</si>
  <si>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</si>
  <si>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</si>
  <si>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</si>
  <si>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</si>
  <si>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</si>
  <si>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</si>
  <si>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</si>
  <si>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</si>
  <si>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</si>
  <si>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</si>
  <si>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</si>
  <si>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</si>
  <si>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</si>
  <si>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</si>
  <si>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</si>
  <si>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</si>
  <si>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</si>
  <si>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</si>
  <si>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</si>
  <si>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</si>
  <si>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</si>
  <si>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</si>
  <si>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</si>
  <si>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</si>
  <si>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</si>
  <si>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</si>
  <si>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</si>
  <si>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</si>
  <si>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</si>
  <si>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</si>
  <si>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</si>
  <si>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</si>
  <si>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</si>
  <si>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</si>
  <si>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</si>
  <si>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</si>
  <si>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</si>
  <si>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</si>
  <si>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</si>
  <si>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</si>
  <si>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</si>
  <si>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</si>
  <si>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</si>
  <si>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</si>
  <si>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</si>
  <si>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</si>
  <si>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</si>
  <si>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</si>
  <si>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</si>
  <si>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</si>
  <si>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</si>
  <si>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</si>
  <si>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</si>
  <si>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</si>
  <si>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</si>
  <si>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</si>
  <si>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</si>
  <si>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</si>
  <si>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</si>
  <si>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</si>
  <si>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</si>
  <si>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</si>
  <si>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</si>
  <si>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</si>
  <si>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</si>
  <si>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</si>
  <si>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</si>
  <si>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</si>
  <si>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</si>
  <si>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</si>
  <si>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</si>
  <si>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</si>
  <si>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</si>
  <si>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</si>
  <si>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</si>
  <si>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</si>
  <si>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</si>
  <si>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</si>
  <si>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</si>
  <si>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</si>
  <si>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</si>
  <si>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</si>
  <si>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</si>
  <si>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</si>
  <si>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</si>
  <si>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</si>
  <si>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</si>
  <si>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</si>
  <si>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</si>
  <si>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</si>
  <si>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</si>
  <si>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</si>
  <si>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</si>
  <si>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</si>
  <si>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</si>
  <si>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</si>
  <si>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</si>
  <si>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</si>
  <si>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</si>
  <si>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</si>
  <si>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</si>
  <si>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</si>
  <si>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</si>
  <si>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</si>
  <si>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</si>
  <si>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</si>
  <si>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</si>
  <si>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</si>
  <si>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</si>
  <si>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</si>
  <si>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</si>
  <si>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</si>
  <si>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</si>
  <si>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</si>
  <si>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</si>
  <si>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</si>
  <si>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</si>
  <si>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</si>
  <si>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</si>
  <si>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</si>
  <si>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</si>
  <si>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</si>
  <si>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</si>
  <si>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</si>
  <si>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</si>
  <si>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</si>
  <si>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</si>
  <si>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</si>
  <si>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</si>
  <si>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</si>
  <si>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</si>
  <si>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</si>
  <si>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</si>
  <si>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</si>
  <si>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</si>
  <si>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</si>
  <si>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</si>
  <si>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</si>
  <si>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</si>
  <si>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</si>
  <si>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</si>
  <si>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</si>
  <si>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</si>
  <si>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</si>
  <si>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</si>
  <si>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</si>
  <si>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</si>
  <si>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</si>
  <si>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</si>
  <si>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</si>
  <si>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</si>
  <si>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</si>
  <si>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</si>
  <si>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</si>
  <si>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</si>
  <si>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</si>
  <si>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</si>
  <si>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</si>
  <si>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</si>
  <si>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</si>
  <si>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</si>
  <si>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</si>
  <si>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</si>
  <si>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</si>
  <si>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</si>
  <si>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</si>
  <si>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</si>
  <si>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</si>
  <si>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</si>
  <si>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</si>
  <si>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</si>
  <si>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</si>
  <si>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</si>
  <si>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</si>
  <si>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</si>
  <si>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</si>
  <si>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</si>
  <si>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</si>
  <si>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</si>
  <si>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</si>
  <si>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</si>
  <si>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</si>
  <si>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</si>
  <si>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</si>
  <si>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</si>
  <si>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</si>
  <si>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</si>
  <si>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</si>
  <si>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</si>
  <si>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</si>
  <si>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</si>
  <si>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</si>
  <si>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</si>
  <si>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</si>
  <si>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</si>
  <si>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</si>
  <si>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</si>
  <si>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</si>
  <si>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</si>
  <si>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</si>
  <si>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</si>
  <si>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</si>
  <si>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</si>
  <si>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</si>
  <si>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</si>
  <si>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</si>
  <si>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</si>
  <si>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</si>
  <si>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</si>
  <si>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</si>
  <si>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</si>
  <si>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</si>
  <si>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</si>
  <si>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</si>
  <si>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</si>
  <si>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</si>
  <si>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</si>
  <si>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</si>
  <si>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</si>
  <si>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</si>
  <si>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</si>
  <si>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</si>
  <si>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</si>
  <si>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</si>
  <si>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</si>
  <si>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</si>
  <si>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</si>
  <si>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</si>
  <si>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</si>
  <si>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</si>
  <si>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</si>
  <si>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</si>
  <si>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</si>
  <si>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</si>
  <si>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</si>
  <si>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</si>
  <si>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</si>
  <si>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</si>
  <si>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</si>
  <si>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</si>
  <si>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</si>
  <si>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</si>
  <si>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</si>
  <si>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</si>
  <si>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</si>
  <si>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</si>
  <si>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</si>
  <si>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</si>
  <si>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</si>
  <si>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</si>
  <si>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</si>
  <si>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</si>
  <si>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</si>
  <si>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</si>
  <si>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</si>
  <si>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</si>
  <si>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</si>
  <si>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</si>
  <si>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</si>
  <si>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</si>
  <si>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</si>
  <si>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</si>
  <si>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</si>
  <si>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</si>
  <si>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</si>
  <si>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</si>
  <si>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</si>
  <si>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</si>
  <si>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</si>
  <si>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</si>
  <si>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</si>
  <si>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</si>
  <si>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</si>
  <si>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</si>
  <si>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</si>
  <si>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</si>
  <si>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</si>
  <si>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</si>
  <si>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</si>
  <si>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</si>
  <si>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</si>
  <si>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</si>
  <si>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</si>
  <si>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</si>
  <si>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</si>
  <si>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</si>
  <si>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</si>
  <si>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</si>
  <si>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</si>
  <si>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</si>
  <si>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</si>
  <si>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</si>
  <si>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</si>
  <si>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</si>
  <si>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</si>
  <si>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</si>
  <si>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</si>
  <si>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</si>
  <si>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</si>
  <si>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</si>
  <si>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</si>
  <si>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</si>
  <si>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</si>
  <si>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</si>
  <si>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</si>
  <si>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</si>
  <si>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</si>
  <si>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</si>
  <si>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</si>
  <si>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</si>
  <si>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</si>
  <si>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</si>
  <si>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</si>
  <si>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</si>
  <si>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</si>
  <si>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</si>
  <si>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</si>
  <si>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</si>
  <si>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</si>
  <si>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</si>
  <si>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</si>
  <si>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</si>
  <si>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</si>
  <si>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</si>
  <si>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</si>
  <si>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</si>
  <si>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</si>
  <si>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</si>
  <si>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</si>
  <si>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</si>
  <si>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</si>
  <si>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</si>
  <si>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</si>
  <si>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</si>
  <si>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</si>
  <si>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</si>
  <si>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</si>
  <si>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</si>
  <si>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</si>
  <si>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</si>
  <si>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</si>
  <si>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</si>
  <si>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</si>
  <si>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</si>
  <si>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</si>
  <si>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</si>
  <si>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</si>
  <si>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</si>
  <si>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</si>
  <si>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</si>
  <si>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</si>
  <si>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</si>
  <si>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</si>
  <si>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</si>
  <si>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</si>
  <si>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</si>
  <si>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</si>
  <si>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</si>
  <si>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</si>
  <si>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</si>
  <si>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</si>
  <si>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</si>
  <si>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</si>
  <si>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</si>
  <si>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</si>
  <si>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</si>
  <si>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</si>
  <si>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</si>
  <si>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</si>
  <si>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</si>
  <si>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</si>
  <si>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</si>
  <si>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</si>
  <si>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</si>
  <si>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</si>
  <si>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</si>
  <si>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</si>
  <si>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</si>
  <si>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</si>
  <si>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</si>
  <si>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</si>
  <si>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</si>
  <si>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</si>
  <si>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</si>
  <si>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</si>
  <si>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</si>
  <si>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</si>
  <si>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</si>
  <si>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</si>
  <si>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</si>
  <si>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</si>
  <si>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</si>
  <si>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</si>
  <si>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</si>
  <si>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</si>
  <si>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</si>
  <si>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</si>
  <si>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</si>
  <si>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</si>
  <si>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</si>
  <si>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</si>
  <si>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</si>
  <si>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</si>
  <si>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</si>
  <si>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</si>
  <si>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</si>
  <si>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</si>
  <si>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</si>
  <si>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</si>
  <si>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</si>
  <si>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</si>
  <si>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</si>
  <si>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</si>
  <si>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</si>
  <si>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</si>
  <si>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</si>
  <si>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</si>
  <si>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</si>
  <si>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</si>
  <si>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</si>
  <si>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</si>
  <si>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</si>
  <si>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</si>
  <si>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</si>
  <si>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</si>
  <si>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</si>
  <si>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</si>
  <si>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</si>
  <si>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</si>
  <si>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</si>
  <si>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</si>
  <si>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</si>
  <si>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</si>
  <si>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</si>
  <si>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</si>
  <si>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</si>
  <si>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</si>
  <si>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</si>
  <si>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</si>
  <si>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</si>
  <si>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</si>
  <si>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</si>
  <si>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</si>
  <si>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</si>
  <si>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</si>
  <si>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</si>
  <si>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</si>
  <si>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</si>
  <si>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</si>
  <si>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</si>
  <si>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</si>
  <si>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</si>
  <si>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</si>
  <si>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</si>
  <si>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</si>
  <si>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</si>
  <si>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</si>
  <si>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</si>
  <si>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</si>
  <si>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</si>
  <si>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</si>
  <si>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</si>
  <si>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</si>
  <si>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</si>
  <si>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</si>
  <si>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</si>
  <si>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</si>
  <si>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</si>
  <si>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</si>
  <si>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</si>
  <si>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</si>
  <si>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</si>
  <si>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</si>
  <si>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</si>
  <si>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</si>
  <si>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</si>
  <si>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</si>
  <si>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</si>
  <si>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</si>
  <si>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</si>
  <si>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</si>
  <si>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</si>
  <si>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</si>
  <si>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</si>
  <si>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</si>
  <si>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</si>
  <si>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</si>
  <si>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</si>
  <si>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</si>
  <si>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</si>
  <si>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</si>
  <si>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</si>
  <si>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</si>
  <si>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</si>
  <si>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</si>
  <si>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</si>
  <si>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</si>
  <si>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</si>
  <si>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</si>
  <si>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</si>
  <si>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</si>
  <si>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</si>
  <si>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</si>
  <si>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</si>
  <si>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</si>
  <si>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</si>
  <si>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</si>
  <si>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</si>
  <si>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</si>
  <si>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</si>
  <si>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</si>
  <si>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</si>
  <si>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</si>
  <si>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</si>
  <si>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</si>
  <si>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</si>
  <si>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</si>
  <si>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</si>
  <si>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</si>
  <si>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</si>
  <si>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</si>
  <si>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</si>
  <si>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</si>
  <si>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</si>
  <si>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</si>
  <si>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</si>
  <si>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</si>
  <si>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</si>
  <si>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</si>
  <si>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</si>
  <si>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</si>
  <si>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</si>
  <si>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</si>
  <si>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</si>
  <si>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</si>
  <si>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</si>
  <si>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</si>
  <si>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</si>
  <si>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</si>
  <si>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</si>
  <si>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</si>
  <si>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</si>
  <si>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</si>
  <si>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</si>
  <si>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</si>
  <si>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</si>
  <si>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</si>
  <si>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</si>
  <si>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</si>
  <si>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</si>
  <si>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</si>
  <si>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</si>
  <si>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</si>
  <si>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</si>
  <si>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</si>
  <si>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</si>
  <si>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</si>
  <si>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</si>
  <si>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</si>
  <si>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</si>
  <si>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</si>
  <si>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</si>
  <si>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</si>
  <si>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</si>
  <si>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</si>
  <si>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</si>
  <si>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</si>
  <si>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</si>
  <si>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</si>
  <si>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</si>
  <si>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</si>
  <si>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</si>
  <si>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</si>
  <si>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</si>
  <si>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</si>
  <si>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</si>
  <si>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</si>
  <si>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</si>
  <si>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</si>
  <si>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</si>
  <si>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</si>
  <si>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</si>
  <si>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</si>
  <si>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</si>
  <si>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</si>
  <si>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</si>
  <si>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</si>
  <si>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</si>
  <si>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</si>
  <si>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</si>
  <si>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</si>
  <si>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</si>
  <si>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</si>
  <si>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</si>
  <si>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</si>
  <si>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</si>
  <si>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</si>
  <si>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</si>
  <si>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</si>
  <si>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</si>
  <si>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</si>
  <si>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</si>
  <si>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</si>
  <si>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</si>
  <si>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</si>
  <si>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</si>
  <si>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</si>
  <si>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</si>
  <si>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</si>
  <si>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</si>
  <si>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</si>
  <si>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</si>
  <si>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</si>
  <si>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</si>
  <si>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</si>
  <si>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</si>
  <si>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</si>
  <si>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</si>
  <si>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</si>
  <si>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</si>
  <si>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</si>
  <si>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</si>
  <si>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</si>
  <si>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</si>
  <si>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</si>
  <si>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</si>
  <si>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</si>
  <si>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</si>
  <si>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</si>
  <si>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</si>
  <si>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</si>
  <si>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</si>
  <si>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</si>
  <si>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</si>
  <si>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</si>
  <si>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</si>
  <si>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</si>
  <si>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</si>
  <si>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</si>
  <si>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</si>
  <si>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</si>
  <si>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</si>
  <si>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</si>
  <si>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</si>
  <si>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</si>
  <si>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</si>
  <si>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</si>
  <si>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</si>
  <si>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</si>
  <si>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</si>
  <si>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</si>
  <si>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</si>
  <si>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</si>
  <si>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</si>
  <si>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</si>
  <si>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</si>
  <si>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</si>
  <si>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</si>
  <si>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</si>
  <si>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</si>
  <si>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</si>
  <si>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</si>
  <si>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</si>
  <si>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</si>
  <si>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</si>
  <si>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</si>
  <si>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</si>
  <si>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</si>
  <si>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</si>
  <si>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</si>
  <si>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</si>
  <si>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</si>
  <si>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</si>
  <si>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</si>
  <si>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</si>
  <si>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</si>
  <si>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</si>
  <si>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</si>
  <si>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</si>
  <si>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</si>
  <si>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</si>
  <si>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</si>
  <si>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</si>
  <si>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</si>
  <si>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</si>
  <si>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</si>
  <si>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</si>
  <si>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</si>
  <si>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</si>
  <si>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</si>
  <si>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</si>
  <si>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</si>
  <si>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</si>
  <si>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</si>
  <si>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</si>
  <si>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</si>
  <si>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</si>
  <si>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</si>
  <si>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</si>
  <si>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</si>
  <si>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</si>
  <si>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</si>
  <si>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</si>
  <si>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</si>
  <si>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</si>
  <si>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</si>
  <si>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</si>
  <si>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</si>
  <si>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</si>
  <si>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</si>
  <si>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</si>
  <si>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</si>
  <si>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</si>
  <si>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</si>
  <si>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</si>
  <si>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</si>
  <si>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</si>
  <si>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</si>
  <si>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</si>
  <si>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</si>
  <si>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</si>
  <si>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</si>
  <si>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</si>
  <si>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</si>
  <si>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</si>
  <si>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</si>
  <si>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</si>
  <si>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</si>
  <si>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</si>
  <si>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</si>
  <si>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</si>
  <si>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</si>
  <si>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</si>
  <si>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</si>
  <si>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</si>
  <si>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</si>
  <si>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</si>
  <si>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</si>
  <si>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</si>
  <si>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</si>
  <si>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</si>
  <si>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</si>
  <si>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</si>
  <si>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</si>
  <si>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</si>
  <si>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</si>
  <si>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</si>
  <si>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</si>
  <si>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</si>
  <si>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</si>
  <si>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</si>
  <si>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</si>
  <si>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</si>
  <si>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</si>
  <si>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</si>
  <si>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</si>
  <si>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</si>
  <si>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</si>
  <si>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</si>
  <si>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</si>
  <si>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</si>
  <si>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</si>
  <si>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</si>
  <si>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</si>
  <si>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</si>
  <si>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</si>
  <si>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</si>
  <si>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</si>
  <si>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</si>
  <si>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</si>
  <si>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</si>
  <si>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</si>
  <si>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</si>
  <si>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</si>
  <si>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</si>
  <si>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</si>
  <si>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</si>
  <si>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</si>
  <si>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</si>
  <si>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</si>
  <si>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</si>
  <si>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</si>
  <si>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</si>
  <si>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</si>
  <si>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</si>
  <si>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</si>
  <si>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</si>
  <si>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</si>
  <si>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</si>
  <si>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</si>
  <si>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</si>
  <si>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</si>
  <si>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</si>
  <si>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</si>
  <si>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</si>
  <si>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</si>
  <si>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</si>
  <si>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</si>
  <si>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</si>
  <si>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</si>
  <si>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</si>
  <si>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</si>
  <si>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</si>
  <si>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</si>
  <si>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</si>
  <si>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</si>
  <si>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</si>
  <si>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</si>
  <si>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</si>
  <si>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</si>
  <si>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</si>
  <si>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</si>
  <si>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</si>
  <si>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</si>
  <si>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</si>
  <si>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</si>
  <si>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</si>
  <si>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</si>
  <si>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</si>
  <si>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</si>
  <si>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</si>
  <si>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</si>
  <si>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</si>
  <si>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</si>
  <si>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</si>
  <si>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</si>
  <si>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</si>
  <si>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</si>
  <si>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</si>
  <si>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</si>
  <si>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</si>
  <si>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</si>
  <si>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</si>
  <si>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</si>
  <si>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</si>
  <si>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</si>
  <si>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</si>
  <si>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</si>
  <si>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</si>
  <si>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</si>
  <si>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</si>
  <si>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</si>
  <si>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</si>
  <si>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</si>
  <si>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</si>
  <si>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</si>
  <si>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</si>
  <si>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</si>
  <si>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</si>
  <si>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</si>
  <si>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</si>
  <si>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</si>
  <si>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</si>
  <si>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</si>
  <si>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</si>
  <si>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</si>
  <si>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</si>
  <si>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</si>
  <si>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</si>
  <si>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</si>
  <si>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</si>
  <si>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</si>
  <si>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</si>
  <si>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</si>
  <si>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</si>
  <si>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</si>
  <si>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</si>
  <si>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</si>
  <si>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</si>
  <si>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</si>
  <si>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</si>
  <si>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</si>
  <si>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</si>
  <si>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</si>
  <si>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</si>
  <si>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</si>
  <si>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</si>
  <si>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</si>
  <si>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</si>
  <si>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</si>
  <si>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</si>
  <si>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</si>
  <si>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</si>
  <si>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</si>
  <si>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</si>
  <si>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</si>
  <si>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</si>
  <si>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</si>
  <si>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</si>
  <si>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</si>
  <si>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</si>
  <si>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</si>
  <si>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</si>
  <si>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</si>
  <si>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</si>
  <si>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</si>
  <si>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</si>
  <si>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</si>
  <si>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</si>
  <si>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</si>
  <si>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</si>
  <si>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</si>
  <si>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</si>
  <si>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</si>
  <si>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</si>
  <si>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</si>
  <si>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</si>
  <si>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</si>
  <si>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</si>
  <si>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</si>
  <si>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</si>
  <si>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</si>
  <si>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</si>
  <si>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</si>
  <si>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</si>
  <si>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</si>
  <si>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</si>
  <si>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</si>
  <si>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</si>
  <si>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</si>
  <si>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</si>
  <si>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</si>
  <si>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</si>
  <si>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</si>
  <si>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</si>
  <si>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</si>
  <si>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</si>
  <si>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</si>
  <si>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</si>
  <si>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</si>
  <si>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</si>
  <si>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</si>
  <si>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</si>
  <si>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</si>
  <si>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</si>
  <si>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</si>
  <si>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</si>
  <si>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</si>
  <si>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</si>
  <si>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</si>
  <si>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</si>
  <si>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</si>
  <si>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</si>
  <si>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</si>
  <si>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</si>
  <si>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</si>
  <si>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</si>
  <si>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</si>
  <si>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</si>
  <si>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</si>
  <si>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</si>
  <si>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</si>
  <si>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</si>
  <si>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</si>
  <si>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</si>
  <si>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</si>
  <si>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</si>
  <si>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</si>
  <si>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</si>
  <si>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</si>
  <si>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</si>
  <si>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</si>
  <si>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</si>
  <si>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</si>
  <si>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</si>
  <si>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</si>
  <si>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</si>
  <si>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</si>
  <si>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</si>
  <si>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</si>
  <si>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</si>
  <si>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</si>
  <si>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</si>
  <si>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</si>
  <si>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</si>
  <si>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</si>
  <si>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</si>
  <si>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</si>
  <si>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</si>
  <si>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</si>
  <si>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</si>
  <si>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</si>
  <si>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</si>
  <si>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</si>
  <si>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</si>
  <si>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</si>
  <si>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</si>
  <si>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</si>
  <si>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</si>
  <si>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</si>
  <si>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</si>
  <si>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</si>
  <si>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</si>
  <si>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</si>
  <si>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</si>
  <si>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</si>
  <si>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</si>
  <si>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</si>
  <si>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</si>
  <si>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</si>
  <si>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</si>
  <si>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</si>
  <si>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</si>
  <si>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</si>
  <si>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</si>
  <si>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</si>
  <si>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</si>
  <si>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</si>
  <si>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</si>
  <si>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</si>
  <si>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</si>
  <si>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</si>
  <si>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</si>
  <si>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</si>
  <si>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</si>
  <si>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</si>
  <si>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</si>
  <si>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</si>
  <si>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</si>
  <si>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</si>
  <si>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</si>
  <si>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</si>
  <si>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</si>
  <si>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</si>
  <si>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</si>
  <si>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</si>
  <si>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</si>
  <si>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</si>
  <si>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</si>
  <si>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</si>
  <si>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</si>
  <si>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</si>
  <si>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</si>
  <si>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</si>
  <si>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</si>
  <si>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</si>
  <si>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</si>
  <si>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</si>
  <si>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</si>
  <si>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</si>
  <si>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</si>
  <si>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</si>
  <si>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</si>
  <si>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</si>
  <si>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</si>
  <si>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</si>
  <si>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</si>
  <si>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</si>
  <si>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</si>
  <si>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</si>
  <si>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</si>
  <si>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</si>
  <si>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</si>
  <si>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</si>
  <si>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</si>
  <si>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</si>
  <si>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</si>
  <si>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</si>
  <si>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</si>
  <si>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</si>
  <si>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</si>
  <si>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</si>
  <si>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</si>
  <si>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</si>
  <si>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</si>
  <si>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</si>
  <si>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</si>
  <si>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</si>
  <si>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</si>
  <si>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</si>
  <si>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</si>
  <si>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</si>
  <si>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</si>
  <si>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</si>
  <si>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</si>
  <si>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</si>
  <si>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</si>
  <si>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</si>
  <si>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</si>
  <si>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</si>
  <si>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</si>
  <si>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</si>
  <si>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</si>
  <si>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</si>
  <si>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</si>
  <si>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</si>
  <si>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</si>
  <si>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</si>
  <si>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</si>
  <si>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</si>
  <si>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</si>
  <si>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</si>
  <si>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</si>
  <si>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</si>
  <si>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</si>
  <si>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</si>
  <si>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</si>
  <si>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</si>
  <si>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</si>
  <si>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</si>
  <si>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</si>
  <si>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</si>
  <si>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</si>
  <si>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</si>
  <si>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</si>
  <si>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</si>
  <si>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</si>
  <si>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</si>
  <si>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</si>
  <si>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</si>
  <si>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</si>
  <si>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</si>
  <si>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</si>
  <si>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</si>
  <si>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</si>
  <si>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</si>
  <si>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</si>
  <si>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</si>
  <si>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</si>
  <si>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</si>
  <si>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</si>
  <si>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</si>
  <si>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</si>
  <si>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</si>
  <si>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</si>
  <si>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</si>
  <si>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</si>
  <si>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</si>
  <si>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</si>
  <si>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</si>
  <si>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</si>
  <si>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</si>
  <si>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</si>
  <si>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</si>
  <si>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</si>
  <si>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</si>
  <si>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</si>
  <si>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</si>
  <si>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</si>
  <si>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</si>
  <si>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</si>
  <si>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</si>
  <si>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</si>
  <si>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</si>
  <si>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</si>
  <si>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</si>
  <si>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</si>
  <si>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</si>
  <si>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</si>
  <si>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</si>
  <si>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</si>
  <si>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</si>
  <si>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</si>
  <si>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</si>
  <si>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</si>
  <si>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</si>
  <si>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</si>
  <si>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</si>
  <si>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</si>
  <si>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</si>
  <si>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</si>
  <si>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</si>
  <si>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</si>
  <si>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</si>
  <si>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</si>
  <si>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</si>
  <si>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</si>
  <si>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</si>
  <si>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</si>
  <si>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</si>
  <si>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</si>
  <si>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</si>
  <si>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</si>
  <si>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</si>
  <si>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</si>
  <si>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</si>
  <si>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</si>
  <si>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</si>
  <si>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</si>
  <si>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</si>
  <si>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</si>
  <si>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</si>
  <si>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</si>
  <si>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</si>
  <si>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</si>
  <si>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</si>
  <si>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</si>
  <si>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</si>
  <si>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</si>
  <si>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</si>
  <si>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</si>
  <si>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</si>
  <si>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</si>
  <si>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</si>
  <si>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</si>
  <si>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</si>
  <si>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</si>
  <si>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</si>
  <si>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</si>
  <si>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</si>
  <si>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</si>
  <si>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</si>
  <si>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</si>
  <si>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</si>
  <si>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</si>
  <si>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</si>
  <si>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</si>
  <si>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</si>
  <si>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</si>
  <si>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</si>
  <si>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</si>
  <si>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</si>
  <si>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</si>
  <si>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</si>
  <si>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</si>
  <si>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</si>
  <si>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</si>
  <si>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</si>
  <si>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</si>
  <si>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</si>
  <si>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</si>
  <si>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</si>
  <si>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</si>
  <si>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</si>
  <si>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</si>
  <si>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</si>
  <si>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</si>
  <si>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</si>
  <si>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</si>
  <si>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</si>
  <si>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</si>
  <si>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</si>
  <si>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</si>
  <si>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</si>
  <si>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</si>
  <si>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</si>
  <si>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</si>
  <si>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</si>
  <si>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</si>
  <si>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</si>
  <si>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</si>
  <si>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</si>
  <si>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</si>
  <si>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</si>
  <si>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</si>
  <si>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</si>
  <si>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</si>
  <si>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</si>
  <si>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</si>
  <si>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</si>
  <si>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</si>
  <si>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</si>
  <si>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</si>
  <si>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</si>
  <si>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</si>
  <si>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</si>
  <si>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</si>
  <si>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</si>
  <si>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</si>
  <si>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</si>
  <si>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</si>
  <si>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</si>
  <si>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</si>
  <si>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</si>
  <si>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</si>
  <si>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</si>
  <si>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</si>
  <si>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</si>
  <si>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</si>
  <si>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</si>
  <si>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</si>
  <si>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</si>
  <si>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</si>
  <si>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</si>
  <si>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</si>
  <si>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</si>
  <si>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</si>
  <si>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</si>
  <si>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</si>
  <si>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</si>
  <si>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</si>
  <si>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</si>
  <si>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</si>
  <si>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</si>
  <si>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</si>
  <si>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</si>
  <si>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</si>
  <si>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</si>
  <si>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</si>
  <si>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</si>
  <si>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</si>
  <si>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</si>
  <si>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</si>
  <si>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</si>
  <si>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</si>
  <si>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</si>
  <si>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</si>
  <si>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</si>
  <si>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</si>
  <si>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</si>
  <si>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</si>
  <si>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</si>
  <si>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</si>
  <si>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</si>
  <si>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</si>
  <si>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</si>
  <si>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</si>
  <si>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</si>
  <si>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</si>
  <si>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</si>
  <si>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</si>
  <si>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</si>
  <si>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</si>
  <si>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</si>
  <si>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</si>
  <si>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</si>
  <si>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</si>
  <si>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</si>
  <si>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</si>
  <si>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</si>
  <si>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</si>
  <si>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</si>
  <si>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</si>
  <si>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</si>
  <si>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</si>
  <si>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</si>
  <si>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</si>
  <si>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</si>
  <si>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</si>
  <si>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</si>
  <si>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</si>
  <si>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</si>
  <si>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</si>
  <si>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</si>
  <si>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</si>
  <si>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</si>
  <si>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</si>
  <si>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</si>
  <si>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</si>
  <si>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</si>
  <si>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</si>
  <si>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</si>
  <si>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</si>
  <si>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</si>
  <si>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</si>
  <si>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</si>
  <si>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</si>
  <si>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</si>
  <si>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</si>
  <si>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</si>
  <si>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</si>
  <si>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</si>
  <si>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</si>
  <si>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</si>
  <si>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</si>
  <si>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</si>
  <si>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</si>
  <si>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</si>
  <si>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</si>
  <si>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</si>
  <si>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</si>
  <si>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</si>
  <si>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</si>
  <si>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</si>
  <si>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</si>
  <si>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</si>
  <si>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</si>
  <si>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</si>
  <si>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</si>
  <si>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</si>
  <si>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</si>
  <si>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</si>
  <si>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</si>
  <si>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</si>
  <si>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</si>
  <si>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</si>
  <si>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</si>
  <si>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</si>
  <si>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</si>
  <si>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</si>
  <si>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</si>
  <si>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</si>
  <si>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</si>
  <si>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</si>
  <si>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</si>
  <si>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</si>
  <si>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</si>
  <si>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</si>
  <si>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</si>
  <si>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</si>
  <si>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</si>
  <si>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</si>
  <si>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</si>
  <si>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</si>
  <si>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</si>
  <si>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</si>
  <si>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</si>
  <si>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</si>
  <si>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</si>
  <si>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</si>
  <si>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</si>
  <si>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</si>
  <si>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</si>
  <si>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</si>
  <si>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</si>
  <si>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</si>
  <si>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</si>
  <si>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</si>
  <si>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</si>
  <si>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</si>
  <si>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</si>
  <si>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</si>
  <si>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</si>
  <si>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</si>
  <si>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</si>
  <si>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</si>
  <si>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</si>
  <si>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</si>
  <si>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</si>
  <si>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</si>
  <si>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</si>
  <si>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</si>
  <si>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</si>
  <si>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</si>
  <si>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</si>
  <si>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</si>
  <si>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</si>
  <si>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</si>
  <si>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</si>
  <si>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</si>
  <si>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</si>
  <si>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</si>
  <si>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</si>
  <si>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</si>
  <si>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</si>
  <si>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</si>
  <si>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</si>
  <si>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</si>
  <si>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</si>
  <si>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</si>
  <si>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</si>
  <si>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</si>
  <si>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</si>
  <si>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</si>
  <si>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</si>
  <si>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</si>
  <si>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</si>
  <si>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</si>
  <si>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</si>
  <si>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</si>
  <si>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</si>
  <si>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</si>
  <si>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</si>
  <si>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</si>
  <si>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</si>
  <si>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</si>
  <si>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</si>
  <si>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</si>
  <si>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</si>
  <si>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</si>
  <si>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</si>
  <si>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</si>
  <si>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</si>
  <si>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</si>
  <si>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</si>
  <si>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</si>
  <si>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</si>
  <si>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</si>
  <si>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</si>
  <si>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</si>
  <si>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</si>
  <si>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</si>
  <si>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</si>
  <si>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</si>
  <si>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</si>
  <si>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</si>
  <si>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</si>
  <si>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</si>
  <si>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</si>
  <si>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</si>
  <si>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</si>
  <si>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</si>
  <si>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</si>
  <si>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</si>
  <si>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</si>
  <si>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</si>
  <si>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</si>
  <si>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</si>
  <si>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</si>
  <si>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</si>
  <si>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</si>
  <si>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</si>
  <si>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</si>
  <si>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</si>
  <si>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</si>
  <si>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</si>
  <si>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</si>
  <si>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</si>
  <si>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</si>
  <si>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</si>
  <si>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</si>
  <si>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</si>
  <si>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</si>
  <si>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</si>
  <si>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</si>
  <si>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</si>
  <si>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</si>
  <si>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</si>
  <si>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</si>
  <si>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</si>
  <si>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</si>
  <si>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</si>
  <si>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</si>
  <si>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</si>
  <si>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</si>
  <si>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</si>
  <si>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</si>
  <si>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</si>
  <si>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</si>
  <si>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</si>
  <si>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</si>
  <si>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</si>
  <si>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</si>
  <si>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</si>
  <si>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</si>
  <si>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</si>
  <si>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</si>
  <si>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</si>
  <si>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</si>
  <si>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</si>
  <si>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</si>
  <si>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</si>
  <si>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</si>
  <si>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</si>
  <si>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</si>
  <si>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</si>
  <si>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</si>
  <si>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</si>
  <si>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</si>
  <si>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</si>
  <si>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</si>
  <si>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</si>
  <si>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</si>
  <si>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</si>
  <si>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</si>
  <si>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</si>
  <si>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</si>
  <si>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</si>
  <si>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</si>
  <si>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</si>
  <si>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</si>
  <si>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</si>
  <si>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</si>
  <si>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</si>
  <si>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</si>
  <si>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</si>
  <si>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</si>
  <si>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</si>
  <si>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</si>
  <si>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</si>
  <si>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</si>
  <si>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</si>
  <si>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</si>
  <si>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</si>
  <si>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</si>
  <si>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</si>
  <si>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</si>
  <si>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</si>
  <si>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</si>
  <si>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</si>
  <si>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</si>
  <si>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</si>
  <si>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</si>
  <si>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</si>
  <si>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</si>
  <si>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</si>
  <si>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</si>
  <si>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</si>
  <si>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</si>
  <si>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</si>
  <si>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</si>
  <si>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</si>
  <si>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</si>
  <si>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</si>
  <si>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</si>
  <si>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</si>
  <si>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</si>
  <si>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</si>
  <si>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</si>
  <si>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</si>
  <si>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</si>
  <si>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</si>
  <si>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</si>
  <si>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</si>
  <si>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</si>
  <si>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</si>
  <si>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</si>
  <si>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</si>
  <si>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</si>
  <si>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</si>
  <si>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</si>
  <si>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</si>
  <si>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</si>
  <si>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</si>
  <si>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</si>
  <si>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</si>
  <si>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</si>
  <si>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</si>
  <si>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</si>
  <si>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</si>
  <si>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</si>
  <si>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</si>
  <si>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</si>
  <si>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</si>
  <si>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</si>
  <si>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</si>
  <si>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</si>
  <si>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</si>
  <si>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</si>
  <si>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</si>
  <si>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</si>
  <si>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</si>
  <si>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</si>
  <si>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</si>
  <si>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</si>
  <si>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</si>
  <si>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</si>
  <si>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</si>
  <si>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</si>
  <si>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</si>
  <si>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</si>
  <si>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</si>
  <si>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</si>
  <si>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</si>
  <si>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</si>
  <si>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</si>
  <si>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</si>
  <si>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</si>
  <si>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</si>
  <si>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</si>
  <si>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</si>
  <si>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</si>
  <si>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</si>
  <si>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</si>
  <si>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</si>
  <si>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</si>
  <si>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</si>
  <si>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</si>
  <si>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</si>
  <si>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</si>
  <si>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</si>
  <si>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</si>
  <si>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</si>
  <si>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</si>
  <si>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</si>
  <si>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</si>
  <si>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</si>
  <si>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</si>
  <si>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</si>
  <si>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</si>
  <si>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</si>
  <si>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</si>
  <si>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</si>
  <si>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</si>
  <si>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</si>
  <si>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</si>
  <si>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</si>
  <si>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</si>
  <si>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</si>
  <si>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</si>
  <si>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</si>
  <si>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</si>
  <si>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</si>
  <si>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</si>
  <si>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</si>
  <si>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</si>
  <si>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</si>
  <si>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</si>
  <si>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</si>
  <si>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</si>
  <si>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</si>
  <si>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</si>
  <si>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</si>
  <si>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</si>
  <si>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</si>
  <si>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</si>
  <si>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</si>
  <si>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</si>
  <si>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</si>
  <si>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</si>
  <si>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</si>
  <si>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</si>
  <si>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</si>
  <si>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</si>
  <si>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</si>
  <si>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</si>
  <si>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</si>
  <si>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</si>
  <si>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</si>
  <si>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</si>
  <si>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</si>
  <si>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</si>
  <si>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</si>
  <si>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</si>
  <si>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</si>
  <si>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</si>
  <si>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</si>
  <si>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</si>
  <si>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</si>
  <si>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</si>
  <si>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</si>
  <si>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</si>
  <si>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</si>
  <si>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</si>
  <si>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</si>
  <si>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</si>
  <si>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</si>
  <si>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</si>
  <si>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</si>
  <si>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</si>
  <si>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</si>
  <si>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</si>
  <si>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</si>
  <si>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</si>
  <si>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</si>
  <si>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</si>
  <si>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</si>
  <si>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</si>
  <si>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</si>
  <si>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</si>
  <si>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</si>
  <si>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</si>
  <si>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</si>
  <si>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</si>
  <si>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</si>
  <si>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</si>
  <si>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</si>
  <si>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</si>
  <si>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</si>
  <si>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</si>
  <si>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</si>
  <si>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</si>
  <si>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</si>
  <si>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</si>
  <si>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</si>
  <si>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</si>
  <si>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</si>
  <si>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</si>
  <si>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</si>
  <si>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</si>
  <si>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</si>
  <si>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</si>
  <si>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</si>
  <si>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</si>
  <si>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</si>
  <si>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</si>
  <si>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</si>
  <si>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</si>
  <si>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</si>
  <si>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</si>
  <si>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</si>
  <si>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</si>
  <si>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</si>
  <si>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</si>
  <si>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</si>
  <si>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</si>
  <si>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</si>
  <si>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</si>
  <si>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</si>
  <si>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</si>
  <si>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</si>
  <si>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</si>
  <si>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</si>
  <si>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</si>
  <si>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</si>
  <si>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</si>
  <si>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</si>
  <si>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</si>
  <si>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</si>
  <si>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</si>
  <si>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</si>
  <si>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</si>
  <si>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</si>
  <si>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</si>
  <si>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</si>
  <si>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</si>
  <si>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</si>
  <si>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</si>
  <si>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</si>
  <si>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</si>
  <si>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</si>
  <si>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</si>
  <si>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</si>
  <si>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</si>
  <si>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</si>
  <si>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</si>
  <si>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</si>
  <si>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</si>
  <si>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</si>
  <si>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</si>
  <si>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</si>
  <si>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</si>
  <si>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</si>
  <si>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</si>
  <si>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</si>
  <si>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</si>
  <si>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</si>
  <si>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</si>
  <si>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</si>
  <si>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</si>
  <si>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</si>
  <si>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</si>
  <si>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</si>
  <si>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</si>
  <si>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</si>
  <si>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</si>
  <si>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</si>
  <si>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</si>
  <si>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</si>
  <si>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</si>
  <si>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</si>
  <si>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</si>
  <si>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</si>
  <si>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</si>
  <si>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</si>
  <si>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</si>
  <si>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</si>
  <si>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</si>
  <si>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</si>
  <si>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</si>
  <si>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</si>
  <si>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</si>
  <si>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</si>
  <si>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</si>
  <si>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</si>
  <si>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</si>
  <si>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</si>
  <si>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</si>
  <si>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</si>
  <si>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</si>
  <si>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</si>
  <si>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</si>
  <si>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</si>
  <si>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</si>
  <si>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</si>
  <si>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</si>
  <si>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</si>
  <si>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</si>
  <si>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</si>
  <si>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</si>
  <si>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</si>
  <si>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</si>
  <si>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</si>
  <si>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</si>
  <si>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</si>
  <si>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</si>
  <si>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</si>
  <si>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</si>
  <si>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</si>
  <si>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</si>
  <si>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</si>
  <si>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</si>
  <si>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</si>
  <si>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</si>
  <si>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</si>
  <si>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</si>
  <si>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</si>
  <si>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</si>
  <si>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</si>
  <si>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</si>
  <si>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</si>
  <si>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</si>
  <si>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</si>
  <si>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</si>
  <si>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</si>
  <si>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</si>
  <si>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</si>
  <si>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</si>
  <si>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</si>
  <si>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</si>
  <si>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</si>
  <si>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</si>
  <si>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</si>
  <si>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</si>
  <si>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</si>
  <si>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</si>
  <si>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</si>
  <si>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</si>
  <si>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</si>
  <si>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</si>
  <si>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</si>
  <si>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</si>
  <si>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</si>
  <si>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</si>
  <si>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</si>
  <si>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</si>
  <si>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</si>
  <si>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</si>
  <si>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</si>
  <si>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</si>
  <si>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</si>
  <si>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</si>
  <si>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</si>
  <si>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</si>
  <si>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</si>
  <si>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</si>
  <si>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</si>
  <si>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</si>
  <si>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</si>
  <si>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</si>
  <si>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</si>
  <si>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</si>
  <si>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</si>
  <si>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</si>
  <si>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</si>
  <si>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</si>
  <si>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</si>
  <si>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</si>
  <si>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</si>
  <si>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</si>
  <si>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</si>
  <si>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</si>
  <si>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</si>
  <si>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</si>
  <si>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</si>
  <si>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</si>
  <si>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</si>
  <si>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</si>
  <si>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</si>
  <si>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</si>
  <si>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</si>
  <si>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</si>
  <si>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</si>
  <si>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</si>
  <si>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</si>
  <si>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</si>
  <si>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</si>
  <si>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</si>
  <si>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</si>
  <si>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</si>
  <si>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</si>
  <si>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</si>
  <si>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</si>
  <si>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</si>
  <si>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</si>
  <si>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</si>
  <si>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</si>
  <si>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</si>
  <si>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</si>
  <si>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</si>
  <si>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</si>
  <si>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</si>
  <si>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</si>
  <si>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</si>
  <si>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</si>
  <si>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</si>
  <si>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</si>
  <si>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</si>
  <si>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</si>
  <si>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</si>
  <si>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</si>
  <si>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</si>
  <si>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</si>
  <si>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</si>
  <si>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</si>
  <si>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</si>
  <si>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</si>
  <si>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</si>
  <si>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</si>
  <si>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</si>
  <si>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</si>
  <si>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</si>
  <si>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</si>
  <si>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</si>
  <si>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</si>
  <si>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</si>
  <si>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</si>
  <si>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</si>
  <si>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</si>
  <si>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</si>
  <si>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</si>
  <si>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</si>
  <si>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</si>
  <si>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</si>
  <si>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</si>
  <si>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</si>
  <si>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</si>
  <si>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</si>
  <si>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</si>
  <si>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</si>
  <si>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</si>
  <si>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</si>
  <si>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</si>
  <si>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</si>
  <si>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</si>
  <si>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</si>
  <si>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</si>
  <si>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</si>
  <si>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</si>
  <si>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</si>
  <si>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</si>
  <si>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</si>
  <si>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</si>
  <si>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</si>
  <si>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</si>
  <si>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</si>
  <si>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</si>
  <si>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</si>
  <si>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</si>
  <si>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</si>
  <si>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</si>
  <si>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</si>
  <si>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</si>
  <si>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</si>
  <si>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</si>
  <si>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</si>
  <si>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</si>
  <si>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</si>
  <si>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</si>
  <si>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</si>
  <si>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</si>
  <si>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</si>
  <si>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</si>
  <si>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</si>
  <si>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</si>
  <si>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</si>
  <si>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</si>
  <si>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</si>
  <si>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</si>
  <si>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</si>
  <si>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</si>
  <si>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</si>
  <si>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</si>
  <si>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</si>
  <si>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</si>
  <si>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</si>
  <si>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</si>
  <si>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</si>
  <si>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</si>
  <si>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</si>
  <si>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</si>
  <si>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</si>
  <si>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</si>
  <si>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</si>
  <si>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</si>
  <si>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</si>
  <si>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</si>
  <si>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</si>
  <si>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</si>
  <si>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</si>
  <si>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</si>
  <si>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</si>
  <si>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</si>
  <si>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</si>
  <si>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</si>
  <si>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</si>
  <si>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</si>
  <si>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</si>
  <si>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</si>
  <si>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</si>
  <si>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</si>
  <si>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</si>
  <si>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</si>
  <si>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</si>
  <si>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</si>
  <si>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</si>
  <si>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</si>
  <si>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</si>
  <si>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</si>
  <si>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</si>
  <si>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</si>
  <si>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</si>
  <si>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</si>
  <si>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</si>
  <si>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</si>
  <si>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</si>
  <si>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</si>
  <si>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</si>
  <si>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</si>
  <si>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</si>
  <si>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</si>
  <si>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</si>
  <si>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</si>
  <si>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</si>
  <si>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</si>
  <si>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</si>
  <si>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</si>
  <si>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</si>
  <si>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</si>
  <si>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</si>
  <si>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</si>
  <si>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</si>
  <si>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</si>
  <si>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</si>
  <si>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</si>
  <si>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</si>
  <si>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</si>
  <si>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</si>
  <si>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</si>
  <si>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</si>
  <si>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</si>
  <si>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</si>
  <si>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</si>
  <si>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</si>
  <si>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</si>
  <si>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</si>
  <si>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</si>
  <si>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</si>
  <si>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</si>
  <si>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</si>
  <si>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</si>
  <si>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</si>
  <si>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</si>
  <si>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</si>
  <si>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</si>
  <si>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</si>
  <si>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</si>
  <si>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</si>
  <si>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</si>
  <si>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</si>
  <si>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</si>
  <si>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</si>
  <si>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</si>
  <si>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</si>
  <si>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</si>
  <si>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</si>
  <si>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</si>
  <si>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</si>
  <si>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</si>
  <si>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</si>
  <si>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</si>
  <si>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</si>
  <si>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</si>
  <si>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</si>
  <si>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</si>
  <si>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</si>
  <si>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</si>
  <si>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</si>
  <si>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</si>
  <si>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</si>
  <si>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</si>
  <si>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</si>
  <si>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</si>
  <si>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</si>
  <si>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</si>
  <si>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</si>
  <si>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</si>
  <si>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</si>
  <si>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</si>
  <si>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</si>
  <si>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</si>
  <si>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</si>
  <si>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</si>
  <si>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</si>
  <si>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</si>
  <si>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</si>
  <si>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</si>
  <si>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</si>
  <si>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</si>
  <si>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</si>
  <si>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</si>
  <si>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</si>
  <si>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</si>
  <si>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</si>
  <si>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</si>
  <si>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</si>
  <si>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</si>
  <si>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</si>
  <si>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</si>
  <si>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</si>
  <si>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</si>
  <si>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</si>
  <si>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</si>
  <si>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</si>
  <si>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</si>
  <si>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</si>
  <si>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</si>
  <si>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</si>
  <si>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</si>
  <si>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</si>
  <si>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</si>
  <si>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</si>
  <si>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</si>
  <si>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</si>
  <si>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</si>
  <si>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</si>
  <si>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</si>
  <si>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</si>
  <si>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</si>
  <si>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</si>
  <si>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</si>
  <si>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</si>
  <si>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</si>
  <si>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</si>
  <si>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</si>
  <si>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</si>
  <si>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</si>
  <si>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</si>
  <si>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</si>
  <si>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</si>
  <si>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</si>
  <si>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</si>
  <si>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</si>
  <si>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</si>
  <si>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</si>
  <si>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</si>
  <si>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</si>
  <si>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</si>
  <si>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</si>
  <si>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</si>
  <si>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</si>
  <si>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</si>
  <si>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</si>
  <si>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</si>
  <si>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</si>
  <si>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</si>
  <si>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</si>
  <si>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</si>
  <si>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</si>
  <si>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</si>
  <si>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</si>
  <si>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</si>
  <si>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</si>
  <si>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</si>
  <si>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</si>
  <si>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</si>
  <si>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</si>
  <si>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</si>
  <si>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</si>
  <si>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</si>
  <si>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</si>
  <si>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</si>
  <si>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</si>
  <si>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</si>
  <si>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</si>
  <si>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</si>
  <si>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</si>
  <si>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</si>
  <si>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</si>
  <si>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</si>
  <si>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</si>
  <si>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</si>
  <si>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</si>
  <si>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</si>
  <si>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</si>
  <si>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</si>
  <si>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</si>
  <si>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</si>
  <si>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</si>
  <si>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</si>
  <si>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</si>
  <si>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</si>
  <si>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</si>
  <si>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</si>
  <si>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</si>
  <si>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</si>
  <si>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</si>
  <si>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</si>
  <si>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</si>
  <si>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</si>
  <si>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</si>
  <si>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</si>
  <si>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</si>
  <si>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</si>
  <si>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</si>
  <si>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</si>
  <si>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</si>
  <si>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</si>
  <si>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</si>
  <si>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</si>
  <si>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</si>
  <si>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</si>
  <si>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</si>
  <si>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</si>
  <si>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</si>
  <si>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</si>
  <si>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</si>
  <si>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</si>
  <si>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</si>
  <si>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</si>
  <si>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</si>
  <si>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</si>
  <si>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</si>
  <si>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</si>
  <si>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</si>
  <si>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</si>
  <si>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</si>
  <si>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</si>
  <si>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</si>
  <si>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</si>
  <si>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</si>
  <si>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</si>
  <si>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</si>
  <si>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</si>
  <si>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</si>
  <si>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</si>
  <si>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</si>
  <si>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</si>
  <si>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</si>
  <si>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</si>
  <si>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</si>
  <si>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</si>
  <si>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</si>
  <si>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</si>
  <si>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</si>
  <si>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</si>
  <si>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</si>
  <si>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</si>
  <si>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</si>
  <si>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</si>
  <si>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</si>
  <si>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</si>
  <si>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</si>
  <si>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</si>
  <si>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</si>
  <si>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</si>
  <si>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</si>
  <si>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</si>
  <si>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</si>
  <si>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</si>
  <si>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</si>
  <si>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</si>
  <si>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</si>
  <si>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</si>
  <si>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</si>
  <si>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</si>
  <si>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</si>
  <si>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</si>
  <si>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</si>
  <si>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</si>
  <si>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</si>
  <si>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</si>
  <si>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</si>
  <si>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</si>
  <si>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</si>
  <si>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</si>
  <si>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</si>
  <si>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</si>
  <si>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</si>
  <si>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</si>
  <si>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</si>
  <si>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</si>
  <si>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</si>
  <si>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</si>
  <si>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</si>
  <si>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</si>
  <si>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</si>
  <si>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</si>
  <si>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</si>
  <si>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</si>
  <si>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</si>
  <si>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</si>
  <si>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</si>
  <si>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</si>
  <si>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</si>
  <si>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</si>
  <si>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</si>
  <si>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</si>
  <si>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</si>
  <si>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</si>
  <si>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</si>
  <si>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</si>
  <si>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</si>
  <si>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</si>
  <si>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</si>
  <si>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</si>
  <si>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</si>
  <si>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</si>
  <si>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</si>
  <si>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</si>
  <si>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</si>
  <si>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</si>
  <si>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</si>
  <si>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</si>
  <si>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</si>
  <si>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</si>
  <si>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</si>
  <si>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</si>
  <si>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</si>
  <si>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</si>
  <si>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</si>
  <si>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</si>
  <si>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</si>
  <si>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</si>
  <si>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</si>
  <si>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</si>
  <si>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</si>
  <si>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</si>
  <si>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</si>
  <si>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</si>
  <si>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</si>
  <si>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</si>
  <si>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</si>
  <si>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</si>
  <si>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</si>
  <si>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</si>
  <si>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</si>
  <si>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</si>
  <si>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</si>
  <si>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</si>
  <si>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</si>
  <si>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</si>
  <si>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</si>
  <si>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</si>
  <si>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</si>
  <si>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</si>
  <si>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</si>
  <si>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</si>
  <si>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</si>
  <si>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</si>
  <si>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</si>
  <si>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</si>
  <si>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</si>
  <si>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</si>
  <si>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</si>
  <si>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</si>
  <si>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</si>
  <si>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</si>
  <si>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</si>
  <si>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</si>
  <si>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</si>
  <si>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</si>
  <si>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</si>
  <si>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</si>
  <si>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</si>
  <si>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</si>
  <si>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</si>
  <si>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</si>
  <si>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</si>
  <si>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</si>
  <si>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</si>
  <si>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</si>
  <si>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</si>
  <si>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</si>
  <si>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</si>
  <si>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</si>
  <si>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</si>
  <si>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</si>
  <si>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</si>
  <si>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</si>
  <si>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</si>
  <si>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</si>
  <si>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</si>
  <si>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</si>
  <si>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</si>
  <si>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</si>
  <si>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</si>
  <si>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</si>
  <si>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</si>
  <si>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</si>
  <si>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</si>
  <si>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</si>
  <si>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</si>
  <si>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</si>
  <si>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</si>
  <si>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</si>
  <si>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</si>
  <si>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</si>
  <si>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</si>
  <si>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</si>
  <si>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</si>
  <si>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</si>
  <si>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</si>
  <si>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</si>
  <si>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</si>
  <si>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</si>
  <si>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</si>
  <si>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</si>
  <si>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</si>
  <si>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</si>
  <si>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</si>
  <si>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</si>
  <si>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</si>
  <si>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</si>
  <si>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</si>
  <si>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</si>
  <si>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</si>
  <si>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</si>
  <si>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</si>
  <si>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</si>
  <si>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</si>
  <si>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</si>
  <si>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</si>
  <si>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</si>
  <si>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</si>
  <si>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</si>
  <si>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</si>
  <si>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</si>
  <si>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</si>
  <si>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</si>
  <si>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</si>
  <si>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</si>
  <si>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</si>
  <si>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</si>
  <si>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</si>
  <si>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</si>
  <si>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</si>
  <si>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</si>
  <si>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</si>
  <si>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</si>
  <si>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</si>
  <si>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</si>
  <si>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</si>
  <si>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</si>
  <si>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</si>
  <si>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</si>
  <si>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</si>
  <si>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</si>
  <si>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</si>
  <si>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</si>
  <si>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</si>
  <si>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</si>
  <si>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</si>
  <si>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</si>
  <si>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</si>
  <si>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</si>
  <si>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</si>
  <si>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</si>
  <si>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</si>
  <si>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</si>
  <si>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</si>
  <si>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</si>
  <si>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</si>
  <si>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</si>
  <si>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</si>
  <si>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</si>
  <si>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</si>
  <si>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</si>
  <si>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</si>
  <si>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</si>
  <si>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</si>
  <si>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</si>
  <si>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</si>
  <si>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</si>
  <si>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</si>
  <si>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</si>
  <si>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</si>
  <si>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</si>
  <si>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</si>
  <si>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</si>
  <si>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</si>
  <si>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</si>
  <si>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</si>
  <si>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</si>
  <si>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</si>
  <si>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</si>
  <si>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</si>
  <si>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</si>
  <si>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</si>
  <si>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</si>
  <si>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</si>
  <si>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</si>
  <si>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</si>
  <si>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</si>
  <si>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</si>
  <si>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</si>
  <si>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</si>
  <si>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</si>
  <si>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</si>
  <si>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</si>
  <si>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</si>
  <si>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</si>
  <si>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</si>
  <si>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</si>
  <si>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</si>
  <si>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</si>
  <si>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</si>
  <si>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</si>
  <si>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</si>
  <si>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</si>
  <si>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</si>
  <si>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</si>
  <si>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</si>
  <si>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</si>
  <si>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</si>
  <si>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</si>
  <si>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</si>
  <si>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</si>
  <si>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</si>
  <si>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</si>
  <si>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</si>
  <si>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</si>
  <si>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</si>
  <si>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</si>
  <si>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</si>
  <si>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</si>
  <si>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</si>
  <si>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</si>
  <si>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</si>
  <si>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</si>
  <si>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</si>
  <si>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</si>
  <si>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</si>
  <si>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</si>
  <si>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</si>
  <si>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</si>
  <si>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</si>
  <si>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</si>
  <si>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</si>
  <si>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</si>
  <si>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</si>
  <si>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</si>
  <si>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</si>
  <si>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</si>
  <si>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</si>
  <si>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</si>
  <si>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</si>
  <si>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</si>
  <si>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</si>
  <si>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</si>
  <si>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</si>
  <si>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</si>
  <si>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</si>
  <si>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</si>
  <si>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</si>
  <si>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</si>
  <si>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</si>
  <si>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</si>
  <si>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</si>
  <si>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</si>
  <si>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</si>
  <si>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</si>
  <si>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</si>
  <si>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</si>
  <si>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</si>
  <si>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</si>
  <si>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</si>
  <si>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</si>
  <si>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</si>
  <si>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</si>
  <si>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</si>
  <si>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</si>
  <si>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</si>
  <si>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</si>
  <si>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</si>
  <si>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</si>
  <si>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</si>
  <si>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</si>
  <si>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</si>
  <si>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</si>
  <si>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</si>
  <si>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</si>
  <si>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</si>
  <si>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</si>
  <si>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</si>
  <si>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</si>
  <si>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</si>
  <si>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</si>
  <si>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</si>
  <si>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</si>
  <si>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</si>
  <si>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</si>
  <si>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</si>
  <si>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</si>
  <si>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</si>
  <si>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</si>
  <si>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</si>
  <si>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</si>
  <si>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</si>
  <si>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</si>
  <si>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</si>
  <si>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</si>
  <si>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</si>
  <si>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</si>
  <si>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</si>
  <si>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</si>
  <si>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</si>
  <si>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</si>
  <si>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</si>
  <si>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</si>
  <si>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</si>
  <si>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</si>
  <si>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</si>
  <si>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</si>
  <si>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</si>
  <si>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</si>
  <si>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</si>
  <si>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</si>
  <si>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</si>
  <si>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</si>
  <si>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</si>
  <si>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</si>
  <si>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</si>
  <si>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</si>
  <si>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</si>
  <si>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</si>
  <si>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</si>
  <si>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</si>
  <si>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</si>
  <si>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</si>
  <si>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</si>
  <si>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</si>
  <si>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</si>
  <si>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</si>
  <si>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</si>
  <si>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</si>
  <si>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</si>
  <si>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</si>
  <si>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</si>
  <si>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</si>
  <si>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</si>
  <si>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</si>
  <si>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</si>
  <si>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</si>
  <si>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</si>
  <si>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</si>
  <si>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</si>
  <si>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</si>
  <si>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</si>
  <si>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</si>
  <si>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</si>
  <si>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</si>
  <si>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</si>
  <si>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</si>
  <si>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</si>
  <si>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</si>
  <si>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</si>
  <si>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</si>
  <si>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</si>
  <si>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</si>
  <si>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</si>
  <si>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</si>
  <si>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</si>
  <si>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</si>
  <si>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</si>
  <si>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</si>
  <si>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</si>
  <si>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</si>
  <si>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</si>
  <si>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</si>
  <si>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</si>
  <si>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</si>
  <si>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</si>
  <si>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</si>
  <si>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</si>
  <si>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</si>
  <si>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</si>
  <si>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</si>
  <si>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</si>
  <si>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</si>
  <si>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</si>
  <si>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</si>
  <si>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</si>
  <si>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</si>
  <si>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</si>
  <si>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</si>
  <si>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</si>
  <si>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</si>
  <si>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</si>
  <si>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</si>
  <si>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</si>
  <si>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</si>
  <si>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</si>
  <si>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</si>
  <si>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</si>
  <si>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</si>
  <si>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</si>
  <si>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</si>
  <si>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</si>
  <si>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</si>
  <si>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</si>
  <si>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</si>
  <si>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</si>
  <si>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</si>
  <si>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</si>
  <si>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</si>
  <si>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</si>
  <si>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</si>
  <si>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</si>
  <si>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</si>
  <si>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</si>
  <si>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</si>
  <si>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</si>
  <si>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</si>
  <si>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</si>
  <si>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</si>
  <si>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</si>
  <si>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</si>
  <si>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</si>
  <si>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</si>
  <si>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</si>
  <si>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</si>
  <si>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</si>
  <si>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</si>
  <si>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</si>
  <si>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</si>
  <si>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</si>
  <si>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</si>
  <si>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</si>
  <si>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</si>
  <si>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</si>
  <si>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</si>
  <si>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</si>
  <si>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</si>
  <si>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</si>
  <si>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</si>
  <si>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</si>
  <si>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</si>
  <si>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</si>
  <si>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</si>
  <si>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</si>
  <si>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</si>
  <si>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</si>
  <si>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</si>
  <si>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</si>
  <si>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</si>
  <si>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</si>
  <si>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</si>
  <si>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</si>
  <si>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</si>
  <si>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</si>
  <si>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</si>
  <si>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</si>
  <si>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</si>
  <si>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</si>
  <si>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</si>
  <si>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</si>
  <si>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</si>
  <si>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</si>
  <si>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</si>
  <si>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</si>
  <si>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</si>
  <si>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</si>
  <si>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</si>
  <si>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</si>
  <si>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</si>
  <si>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</si>
  <si>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</si>
  <si>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</si>
  <si>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</si>
  <si>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</si>
  <si>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</si>
  <si>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</si>
  <si>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</si>
  <si>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</si>
  <si>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</si>
  <si>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</si>
  <si>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</si>
  <si>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</si>
  <si>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</si>
  <si>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</si>
  <si>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</si>
  <si>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</si>
  <si>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</si>
  <si>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</si>
  <si>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</si>
  <si>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</si>
  <si>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</si>
  <si>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</si>
  <si>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</si>
  <si>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</si>
  <si>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</si>
  <si>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</si>
  <si>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</si>
  <si>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</si>
  <si>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</si>
  <si>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</si>
  <si>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</si>
  <si>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</si>
  <si>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</si>
  <si>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</si>
  <si>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</si>
  <si>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</si>
  <si>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</si>
  <si>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</si>
  <si>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</si>
  <si>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</si>
  <si>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</si>
  <si>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</si>
  <si>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</si>
  <si>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</si>
  <si>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</si>
  <si>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</si>
  <si>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</si>
  <si>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</si>
  <si>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</si>
  <si>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</si>
  <si>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</si>
  <si>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</si>
  <si>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</si>
  <si>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</si>
  <si>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</si>
  <si>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</si>
  <si>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</si>
  <si>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</si>
  <si>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</si>
  <si>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</si>
  <si>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</si>
  <si>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</si>
  <si>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</si>
  <si>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</si>
  <si>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</si>
  <si>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</si>
  <si>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</si>
  <si>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</si>
  <si>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</si>
  <si>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</si>
  <si>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</si>
  <si>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</si>
  <si>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</si>
  <si>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</si>
  <si>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</si>
  <si>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</si>
  <si>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</si>
  <si>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</si>
  <si>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</si>
  <si>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</si>
  <si>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</si>
  <si>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</si>
  <si>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</si>
  <si>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</si>
  <si>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</si>
  <si>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</si>
  <si>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</si>
  <si>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</si>
  <si>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</si>
  <si>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</si>
  <si>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</si>
  <si>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</si>
  <si>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</si>
  <si>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</si>
  <si>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</si>
  <si>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</si>
  <si>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</si>
  <si>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</si>
  <si>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</si>
  <si>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</si>
  <si>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</si>
  <si>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</si>
  <si>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</si>
  <si>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</si>
  <si>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</si>
  <si>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</si>
  <si>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</si>
  <si>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</si>
  <si>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</si>
  <si>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</si>
  <si>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</si>
  <si>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</si>
  <si>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</si>
  <si>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</si>
  <si>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</si>
  <si>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</si>
  <si>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</si>
  <si>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</si>
  <si>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</si>
  <si>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</si>
  <si>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</si>
  <si>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</si>
  <si>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</si>
  <si>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</si>
  <si>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</si>
  <si>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</si>
  <si>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</si>
  <si>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</si>
  <si>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</si>
  <si>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</si>
  <si>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</si>
  <si>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</si>
  <si>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</si>
  <si>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</si>
  <si>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</si>
  <si>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</si>
  <si>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</si>
  <si>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</si>
  <si>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</si>
  <si>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</si>
  <si>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</si>
  <si>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</si>
  <si>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</si>
  <si>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</si>
  <si>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</si>
  <si>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</si>
  <si>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</si>
  <si>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</si>
  <si>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</si>
  <si>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</si>
  <si>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</si>
  <si>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</si>
  <si>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</si>
  <si>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</si>
  <si>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</si>
  <si>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</si>
  <si>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</si>
  <si>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</si>
  <si>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</si>
  <si>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</si>
  <si>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</si>
  <si>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</si>
  <si>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</si>
  <si>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</si>
  <si>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</si>
  <si>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</si>
  <si>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</si>
  <si>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</si>
  <si>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</si>
  <si>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</si>
  <si>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</si>
  <si>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</si>
  <si>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</si>
  <si>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</si>
  <si>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</si>
  <si>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</si>
  <si>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</si>
  <si>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</si>
  <si>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</si>
  <si>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</si>
  <si>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</si>
  <si>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</si>
  <si>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</si>
  <si>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</si>
  <si>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</si>
  <si>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</si>
  <si>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</si>
  <si>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</si>
  <si>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</si>
  <si>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</si>
  <si>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</si>
  <si>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</si>
  <si>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</si>
  <si>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</si>
  <si>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</si>
  <si>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</si>
  <si>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</si>
  <si>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</si>
  <si>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</si>
  <si>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</si>
  <si>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</si>
  <si>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</si>
  <si>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</si>
  <si>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</si>
  <si>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</si>
  <si>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</si>
  <si>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</si>
  <si>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</si>
  <si>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</si>
  <si>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</si>
  <si>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</si>
  <si>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</si>
  <si>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</si>
  <si>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</si>
  <si>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</si>
  <si>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</si>
  <si>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</si>
  <si>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</si>
  <si>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</si>
  <si>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</si>
  <si>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</si>
  <si>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</si>
  <si>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</si>
  <si>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</si>
  <si>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</si>
  <si>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</si>
  <si>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</si>
  <si>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</si>
  <si>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</si>
  <si>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</si>
  <si>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</si>
  <si>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</si>
  <si>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</si>
  <si>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</si>
  <si>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</si>
  <si>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</si>
  <si>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</si>
  <si>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</si>
  <si>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</si>
  <si>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</si>
  <si>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</si>
  <si>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</si>
  <si>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</si>
  <si>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</si>
  <si>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</si>
  <si>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</si>
  <si>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</si>
  <si>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</si>
  <si>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</si>
  <si>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</si>
  <si>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</si>
  <si>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</si>
  <si>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</si>
  <si>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</si>
  <si>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</si>
  <si>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</si>
  <si>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</si>
  <si>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</si>
  <si>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</si>
  <si>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</si>
  <si>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</si>
  <si>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</si>
  <si>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</si>
  <si>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</si>
  <si>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</si>
  <si>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</si>
  <si>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</si>
  <si>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</si>
  <si>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</si>
  <si>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</si>
  <si>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</si>
  <si>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</si>
  <si>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</si>
  <si>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</si>
  <si>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</si>
  <si>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</si>
  <si>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</si>
  <si>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</si>
  <si>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</si>
  <si>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</si>
  <si>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</si>
  <si>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</si>
  <si>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</si>
  <si>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</si>
  <si>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</si>
  <si>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</si>
  <si>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</si>
  <si>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</si>
  <si>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</si>
  <si>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</si>
  <si>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</si>
  <si>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</si>
  <si>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</si>
  <si>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</si>
  <si>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</si>
  <si>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</si>
  <si>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</si>
  <si>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</si>
  <si>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</si>
  <si>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</si>
  <si>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</si>
  <si>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</si>
  <si>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</si>
  <si>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</si>
  <si>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</si>
  <si>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</si>
  <si>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</si>
  <si>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</si>
  <si>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</si>
  <si>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</si>
  <si>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</si>
  <si>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</si>
  <si>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</si>
  <si>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</si>
  <si>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</si>
  <si>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</si>
  <si>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</si>
  <si>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</si>
  <si>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</si>
  <si>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</si>
  <si>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</si>
  <si>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</si>
  <si>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</si>
  <si>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</si>
  <si>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</si>
  <si>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</si>
  <si>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</si>
  <si>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</si>
  <si>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</si>
  <si>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</si>
  <si>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</si>
  <si>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</si>
  <si>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</si>
  <si>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</si>
  <si>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</si>
  <si>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</si>
  <si>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</si>
  <si>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</si>
  <si>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</si>
  <si>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</si>
  <si>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</si>
  <si>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</si>
  <si>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</si>
  <si>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</si>
  <si>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</si>
  <si>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</si>
  <si>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</si>
  <si>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</si>
  <si>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</si>
  <si>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</si>
  <si>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</si>
  <si>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</si>
  <si>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</si>
  <si>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</si>
  <si>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</si>
  <si>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</si>
  <si>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</si>
  <si>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</si>
  <si>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</si>
  <si>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</si>
  <si>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</si>
  <si>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</si>
  <si>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</si>
  <si>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</si>
  <si>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</si>
  <si>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</si>
  <si>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</si>
  <si>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</si>
  <si>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</si>
  <si>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</si>
  <si>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</si>
  <si>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</si>
  <si>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</si>
  <si>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</si>
  <si>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</si>
  <si>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</si>
  <si>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</si>
  <si>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</si>
  <si>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</si>
  <si>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</si>
  <si>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</si>
  <si>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</si>
  <si>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</si>
  <si>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</si>
  <si>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</si>
  <si>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</si>
  <si>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</si>
  <si>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</si>
  <si>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</si>
  <si>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</si>
  <si>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</si>
  <si>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</si>
  <si>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</si>
  <si>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</si>
  <si>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</si>
  <si>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</si>
  <si>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</si>
  <si>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</si>
  <si>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</si>
  <si>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</si>
  <si>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</si>
  <si>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</si>
  <si>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</si>
  <si>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</si>
  <si>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</si>
  <si>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</si>
  <si>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</si>
  <si>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</si>
  <si>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</si>
  <si>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</si>
  <si>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</si>
  <si>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</si>
  <si>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</si>
  <si>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</si>
  <si>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</si>
  <si>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</si>
  <si>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</si>
  <si>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</si>
  <si>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</si>
  <si>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</si>
  <si>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</si>
  <si>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</si>
  <si>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</si>
  <si>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</si>
  <si>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</si>
  <si>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</si>
  <si>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</si>
  <si>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</si>
  <si>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</si>
  <si>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</si>
  <si>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</si>
  <si>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</si>
  <si>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</si>
  <si>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</si>
  <si>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</si>
  <si>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</si>
  <si>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</si>
  <si>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</si>
  <si>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</si>
  <si>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</si>
  <si>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</si>
  <si>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</si>
  <si>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</si>
  <si>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</si>
  <si>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</si>
  <si>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</si>
  <si>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</si>
  <si>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</si>
  <si>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</si>
  <si>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</si>
  <si>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</si>
  <si>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</si>
  <si>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</si>
  <si>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</si>
  <si>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</si>
  <si>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</si>
  <si>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</si>
  <si>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</si>
  <si>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</si>
  <si>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</si>
  <si>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</si>
  <si>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</si>
  <si>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</si>
  <si>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</si>
  <si>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</si>
  <si>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</si>
  <si>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</si>
  <si>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</si>
  <si>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</si>
  <si>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</si>
  <si>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</si>
  <si>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</si>
  <si>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</si>
  <si>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</si>
  <si>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</si>
  <si>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</si>
  <si>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</si>
  <si>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</si>
  <si>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</si>
  <si>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</si>
  <si>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</si>
  <si>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</si>
  <si>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</si>
  <si>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</si>
  <si>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</si>
  <si>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</si>
  <si>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</si>
  <si>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</si>
  <si>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</si>
  <si>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</si>
  <si>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</si>
  <si>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</si>
  <si>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</si>
  <si>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</si>
  <si>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</si>
  <si>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</si>
  <si>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</si>
  <si>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</si>
  <si>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</si>
  <si>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</si>
  <si>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</si>
  <si>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</si>
  <si>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</si>
  <si>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</si>
  <si>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</si>
  <si>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</si>
  <si>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</si>
  <si>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</si>
  <si>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</si>
  <si>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</si>
  <si>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</si>
  <si>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</si>
  <si>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</si>
  <si>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</si>
  <si>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</si>
  <si>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</si>
  <si>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</si>
  <si>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</si>
  <si>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</si>
  <si>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</si>
  <si>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</si>
  <si>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</si>
  <si>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</si>
  <si>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</si>
  <si>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</si>
  <si>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</si>
  <si>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</si>
  <si>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</si>
  <si>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</si>
  <si>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</si>
  <si>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</si>
  <si>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</si>
  <si>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</si>
  <si>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</si>
  <si>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</si>
  <si>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</si>
  <si>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</si>
  <si>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</si>
  <si>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</si>
  <si>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</si>
  <si>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</si>
  <si>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</si>
  <si>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</si>
  <si>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</si>
  <si>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</si>
  <si>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</si>
  <si>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</si>
  <si>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</si>
  <si>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</si>
  <si>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</si>
  <si>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</si>
  <si>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</si>
  <si>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</si>
  <si>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</si>
  <si>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</si>
  <si>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</si>
  <si>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</si>
  <si>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</si>
  <si>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</si>
  <si>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</si>
  <si>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</si>
  <si>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</si>
  <si>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</si>
  <si>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</si>
  <si>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</si>
  <si>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</si>
  <si>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</si>
  <si>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</si>
  <si>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</si>
  <si>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</si>
  <si>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</si>
  <si>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</si>
  <si>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</si>
  <si>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</si>
  <si>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</si>
  <si>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</si>
  <si>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</si>
  <si>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</si>
  <si>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</si>
  <si>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</si>
  <si>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</si>
  <si>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</si>
  <si>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</si>
  <si>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</si>
  <si>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</si>
  <si>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</si>
  <si>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</si>
  <si>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</si>
  <si>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</si>
  <si>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</si>
  <si>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</si>
  <si>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</si>
  <si>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</si>
  <si>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</si>
  <si>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</si>
  <si>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</si>
  <si>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</si>
  <si>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</si>
  <si>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</si>
  <si>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</si>
  <si>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</si>
  <si>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</si>
  <si>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</si>
  <si>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</si>
  <si>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</si>
  <si>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</si>
  <si>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</si>
  <si>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</si>
  <si>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</si>
  <si>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</si>
  <si>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</si>
  <si>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</si>
  <si>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</si>
  <si>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</si>
  <si>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</si>
  <si>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</si>
  <si>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</si>
  <si>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</si>
  <si>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</si>
  <si>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</si>
  <si>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</si>
  <si>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</si>
  <si>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</si>
  <si>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</si>
  <si>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</si>
  <si>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</si>
  <si>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</si>
  <si>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</si>
  <si>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</si>
  <si>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</si>
  <si>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</si>
  <si>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</si>
  <si>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</si>
  <si>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</si>
  <si>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</si>
  <si>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</si>
  <si>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</si>
  <si>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</si>
  <si>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</si>
  <si>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</si>
  <si>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</si>
  <si>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</si>
  <si>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</si>
  <si>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</si>
  <si>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</si>
  <si>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</si>
  <si>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</si>
  <si>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</si>
  <si>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</si>
  <si>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</si>
  <si>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</si>
  <si>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</si>
  <si>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</si>
  <si>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</si>
  <si>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</si>
  <si>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</si>
  <si>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</si>
  <si>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</si>
  <si>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</si>
  <si>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</si>
  <si>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</si>
  <si>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</si>
  <si>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</si>
  <si>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</si>
  <si>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</si>
  <si>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</si>
  <si>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</si>
  <si>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</si>
  <si>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</si>
  <si>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</si>
  <si>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</si>
  <si>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</si>
  <si>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</si>
  <si>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</si>
  <si>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</si>
  <si>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</si>
  <si>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</si>
  <si>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</si>
  <si>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</si>
  <si>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</si>
  <si>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</si>
  <si>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</si>
  <si>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</si>
  <si>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</si>
  <si>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</si>
  <si>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</si>
  <si>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</si>
  <si>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</si>
  <si>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</si>
  <si>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</si>
  <si>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</si>
  <si>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</si>
  <si>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</si>
  <si>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</si>
  <si>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</si>
  <si>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</si>
  <si>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</si>
  <si>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</si>
  <si>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</si>
  <si>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</si>
  <si>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</si>
  <si>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</si>
  <si>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</si>
  <si>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</si>
  <si>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</si>
  <si>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</si>
  <si>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</si>
  <si>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</si>
  <si>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</si>
  <si>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</si>
  <si>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</si>
  <si>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</si>
  <si>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</si>
  <si>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</si>
  <si>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</si>
  <si>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</si>
  <si>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</si>
  <si>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</si>
  <si>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</si>
  <si>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</si>
  <si>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</si>
  <si>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</si>
  <si>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</si>
  <si>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</si>
  <si>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</si>
  <si>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</si>
  <si>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</si>
  <si>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</si>
  <si>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</si>
  <si>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</si>
  <si>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</si>
  <si>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</si>
  <si>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</si>
  <si>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</si>
  <si>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</si>
  <si>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</si>
  <si>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</si>
  <si>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</si>
  <si>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</si>
  <si>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</si>
  <si>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</si>
  <si>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</si>
  <si>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</si>
  <si>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</si>
  <si>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</si>
  <si>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</si>
  <si>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</si>
  <si>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</si>
  <si>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</si>
  <si>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</si>
  <si>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</si>
  <si>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</si>
  <si>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</si>
  <si>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</si>
  <si>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</si>
  <si>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</si>
  <si>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</si>
  <si>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</si>
  <si>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</si>
  <si>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</si>
  <si>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</si>
  <si>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</si>
  <si>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</si>
  <si>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</si>
  <si>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</si>
  <si>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</si>
  <si>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</si>
  <si>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</si>
  <si>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</si>
  <si>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</si>
  <si>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</si>
  <si>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</si>
  <si>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</si>
  <si>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</si>
  <si>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</si>
  <si>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</si>
  <si>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</si>
  <si>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</si>
  <si>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</si>
  <si>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</si>
  <si>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</si>
  <si>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</si>
  <si>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</si>
  <si>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</si>
  <si>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</si>
  <si>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</si>
  <si>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</si>
  <si>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</si>
  <si>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</si>
  <si>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</si>
  <si>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</si>
  <si>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</si>
  <si>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</si>
  <si>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</si>
  <si>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</si>
  <si>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</si>
  <si>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</si>
  <si>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</si>
  <si>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</si>
  <si>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</si>
  <si>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</si>
  <si>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</si>
  <si>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</si>
  <si>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</si>
  <si>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</si>
  <si>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</si>
  <si>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</si>
  <si>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</si>
  <si>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</si>
  <si>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</si>
  <si>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</si>
  <si>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</si>
  <si>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</si>
  <si>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</si>
  <si>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</si>
  <si>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</si>
  <si>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</si>
  <si>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</si>
  <si>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</si>
  <si>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</si>
  <si>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</si>
  <si>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</si>
  <si>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</si>
  <si>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</si>
  <si>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</si>
  <si>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</si>
  <si>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</si>
  <si>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</si>
  <si>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</si>
  <si>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</si>
  <si>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</si>
  <si>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</si>
  <si>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</si>
  <si>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</si>
  <si>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</si>
  <si>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</si>
  <si>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</si>
  <si>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</si>
  <si>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</si>
  <si>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</si>
  <si>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</si>
  <si>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</si>
  <si>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</si>
  <si>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</si>
  <si>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</si>
  <si>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</si>
  <si>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</si>
  <si>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</si>
  <si>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</si>
  <si>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</si>
  <si>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</si>
  <si>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</si>
  <si>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</si>
  <si>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</si>
  <si>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</si>
  <si>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</si>
  <si>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</si>
  <si>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</si>
  <si>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</si>
  <si>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</si>
  <si>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</si>
  <si>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</si>
  <si>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</si>
  <si>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</si>
  <si>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</si>
  <si>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</si>
  <si>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</si>
  <si>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</si>
  <si>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</si>
  <si>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</si>
  <si>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</si>
  <si>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</si>
  <si>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</si>
  <si>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</si>
  <si>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</si>
  <si>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</si>
  <si>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</si>
  <si>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</si>
  <si>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</si>
  <si>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</si>
  <si>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</si>
  <si>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</si>
  <si>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</si>
  <si>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</si>
  <si>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</si>
  <si>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</si>
  <si>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</si>
  <si>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</si>
  <si>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</si>
  <si>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</si>
  <si>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</si>
  <si>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</si>
  <si>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</si>
  <si>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</si>
  <si>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</si>
  <si>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</si>
  <si>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</si>
  <si>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</si>
  <si>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</si>
  <si>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</si>
  <si>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</si>
  <si>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</si>
  <si>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</si>
  <si>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</si>
  <si>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</si>
  <si>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</si>
  <si>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</si>
  <si>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</si>
  <si>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</si>
  <si>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</si>
  <si>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</si>
  <si>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</si>
  <si>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</si>
  <si>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</si>
  <si>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</si>
  <si>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</si>
  <si>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</si>
  <si>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</si>
  <si>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</si>
  <si>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</si>
  <si>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</si>
  <si>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</si>
  <si>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</si>
  <si>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</si>
  <si>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</si>
  <si>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</si>
  <si>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</si>
  <si>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</si>
  <si>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</si>
  <si>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</si>
  <si>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</si>
  <si>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</si>
  <si>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</si>
  <si>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</si>
  <si>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</si>
  <si>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</si>
  <si>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</si>
  <si>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</si>
  <si>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</si>
  <si>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</si>
  <si>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</si>
  <si>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</si>
  <si>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</si>
  <si>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</si>
  <si>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</si>
  <si>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</si>
  <si>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</si>
  <si>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</si>
  <si>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</si>
  <si>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</si>
  <si>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</si>
  <si>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</si>
  <si>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</si>
  <si>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</si>
  <si>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</si>
  <si>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</si>
  <si>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</si>
  <si>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</si>
  <si>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</si>
  <si>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</si>
  <si>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</si>
  <si>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</si>
  <si>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</si>
  <si>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</si>
  <si>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</si>
  <si>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</si>
  <si>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</si>
  <si>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</si>
  <si>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</si>
  <si>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</si>
  <si>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</si>
  <si>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</si>
  <si>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</si>
  <si>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</si>
  <si>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</si>
  <si>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</si>
  <si>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</si>
  <si>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</si>
  <si>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</si>
  <si>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</si>
  <si>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</si>
  <si>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</si>
  <si>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</si>
  <si>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</si>
  <si>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</si>
  <si>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</si>
  <si>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</si>
  <si>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</si>
  <si>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</si>
  <si>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</si>
  <si>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</si>
  <si>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</si>
  <si>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</si>
  <si>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</si>
  <si>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</si>
  <si>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</si>
  <si>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</si>
  <si>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</si>
  <si>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</si>
  <si>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</si>
  <si>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</si>
  <si>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</si>
  <si>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</si>
  <si>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</si>
  <si>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</si>
  <si>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</si>
  <si>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</si>
  <si>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</si>
  <si>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</si>
  <si>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</si>
  <si>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</si>
  <si>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</si>
  <si>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</si>
  <si>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</si>
  <si>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</si>
  <si>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</si>
  <si>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</si>
  <si>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</si>
  <si>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</si>
  <si>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</si>
  <si>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</si>
  <si>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</si>
  <si>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</si>
  <si>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</si>
  <si>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</si>
  <si>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</si>
  <si>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</si>
  <si>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</si>
  <si>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</si>
  <si>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</si>
  <si>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</si>
  <si>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</si>
  <si>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</si>
  <si>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</si>
  <si>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</si>
  <si>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</si>
  <si>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</si>
  <si>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</si>
  <si>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</si>
  <si>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</si>
  <si>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</si>
  <si>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</si>
  <si>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</si>
  <si>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</si>
  <si>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</si>
  <si>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</si>
  <si>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</si>
  <si>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</si>
  <si>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</si>
  <si>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</si>
  <si>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</si>
  <si>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</si>
  <si>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</si>
  <si>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</si>
  <si>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</si>
  <si>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</si>
  <si>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</si>
  <si>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</si>
  <si>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</si>
  <si>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</si>
  <si>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</si>
  <si>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</si>
  <si>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</si>
  <si>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</si>
  <si>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</si>
  <si>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</si>
  <si>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</si>
  <si>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</si>
  <si>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</si>
  <si>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</si>
  <si>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</si>
  <si>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</si>
  <si>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</si>
  <si>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</si>
  <si>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</si>
  <si>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</si>
  <si>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</si>
  <si>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</si>
  <si>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</si>
  <si>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</si>
  <si>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</si>
  <si>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</si>
  <si>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</si>
  <si>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</si>
  <si>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</si>
  <si>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</si>
  <si>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</si>
  <si>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</si>
  <si>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</si>
  <si>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</si>
  <si>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</si>
  <si>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</si>
  <si>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</si>
  <si>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</si>
  <si>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</si>
  <si>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</si>
  <si>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</si>
  <si>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</si>
  <si>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</si>
  <si>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</si>
  <si>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</si>
  <si>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</si>
  <si>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</si>
  <si>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</si>
  <si>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</si>
  <si>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</si>
  <si>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</si>
  <si>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</si>
  <si>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</si>
  <si>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</si>
  <si>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</si>
  <si>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</si>
  <si>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</si>
  <si>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</si>
  <si>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</si>
  <si>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</si>
  <si>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</si>
  <si>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</si>
  <si>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</si>
  <si>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</si>
  <si>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</si>
  <si>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</si>
  <si>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</si>
  <si>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</si>
  <si>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</si>
  <si>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</si>
  <si>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</si>
  <si>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</si>
  <si>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</si>
  <si>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</si>
  <si>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</si>
  <si>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</si>
  <si>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</si>
  <si>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</si>
  <si>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</si>
  <si>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</si>
  <si>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</si>
  <si>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</si>
  <si>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</si>
  <si>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</si>
  <si>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</si>
  <si>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</si>
  <si>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</si>
  <si>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</si>
  <si>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</si>
  <si>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</si>
  <si>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</si>
  <si>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</si>
  <si>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</si>
  <si>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</si>
  <si>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</si>
  <si>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</si>
  <si>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</si>
  <si>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</si>
  <si>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</si>
  <si>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</si>
  <si>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</si>
  <si>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</si>
  <si>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</si>
  <si>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</si>
  <si>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</si>
  <si>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</si>
  <si>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</si>
  <si>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</si>
  <si>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</si>
  <si>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</si>
  <si>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</si>
  <si>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</si>
  <si>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</si>
  <si>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</si>
  <si>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</si>
  <si>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</si>
  <si>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</si>
  <si>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</si>
  <si>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</si>
  <si>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</si>
  <si>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</si>
  <si>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</si>
  <si>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</si>
  <si>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</si>
  <si>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</si>
  <si>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</si>
  <si>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</si>
  <si>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</si>
  <si>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</si>
  <si>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</si>
  <si>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</si>
  <si>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</si>
  <si>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</si>
  <si>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</si>
  <si>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</si>
  <si>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</si>
  <si>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</si>
  <si>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</si>
  <si>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</si>
  <si>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</si>
  <si>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</si>
  <si>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</si>
  <si>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</si>
  <si>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</si>
  <si>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</si>
  <si>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</si>
  <si>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</si>
  <si>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</si>
  <si>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</si>
  <si>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</si>
  <si>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</si>
  <si>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</si>
  <si>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</si>
  <si>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</si>
  <si>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</si>
  <si>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</si>
  <si>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</si>
  <si>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</si>
  <si>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</si>
  <si>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</si>
  <si>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</si>
  <si>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</si>
  <si>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</si>
  <si>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</si>
  <si>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</si>
  <si>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</si>
  <si>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</si>
  <si>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</si>
  <si>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</si>
  <si>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</si>
  <si>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</si>
  <si>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</si>
  <si>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</si>
  <si>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</si>
  <si>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</si>
  <si>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</si>
  <si>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</si>
  <si>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</si>
  <si>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</si>
  <si>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</si>
  <si>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</si>
  <si>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</si>
  <si>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</si>
  <si>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</si>
  <si>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</si>
  <si>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</si>
  <si>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</si>
  <si>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</si>
  <si>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</si>
  <si>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</si>
  <si>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</si>
  <si>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</si>
  <si>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</si>
  <si>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</si>
  <si>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</si>
  <si>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</si>
  <si>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</si>
  <si>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</si>
  <si>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</si>
  <si>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</si>
  <si>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</si>
  <si>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</si>
  <si>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</si>
  <si>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</si>
  <si>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</si>
  <si>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</si>
  <si>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</si>
  <si>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</si>
  <si>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</si>
  <si>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</si>
  <si>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</si>
  <si>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</si>
  <si>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</si>
  <si>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</si>
  <si>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</si>
  <si>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</si>
  <si>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</si>
  <si>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</si>
  <si>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</si>
  <si>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</si>
  <si>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</si>
  <si>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</si>
  <si>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</si>
  <si>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</si>
  <si>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</si>
  <si>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</si>
  <si>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</si>
  <si>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</si>
  <si>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</si>
  <si>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</si>
  <si>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</si>
  <si>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</si>
  <si>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</si>
  <si>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</si>
  <si>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</si>
  <si>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</si>
  <si>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</si>
  <si>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</si>
  <si>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</si>
  <si>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</si>
  <si>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</si>
  <si>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</si>
  <si>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</si>
  <si>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</si>
  <si>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</si>
  <si>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</si>
  <si>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</si>
  <si>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</si>
  <si>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</si>
  <si>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</si>
  <si>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</si>
  <si>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</si>
  <si>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</si>
  <si>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</si>
  <si>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</si>
  <si>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</si>
  <si>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</si>
  <si>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</si>
  <si>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</si>
  <si>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</si>
  <si>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</si>
  <si>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</si>
  <si>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</si>
  <si>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</si>
  <si>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</si>
  <si>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</si>
  <si>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</si>
  <si>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</si>
  <si>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</si>
  <si>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</si>
  <si>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</si>
  <si>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</si>
  <si>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</si>
  <si>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</si>
  <si>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</si>
  <si>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</si>
  <si>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</si>
  <si>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</si>
  <si>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</si>
  <si>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</si>
  <si>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</si>
  <si>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</si>
  <si>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</si>
  <si>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</si>
  <si>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</si>
  <si>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</si>
  <si>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</si>
  <si>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</si>
  <si>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</si>
  <si>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</si>
  <si>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</si>
  <si>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</si>
  <si>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</si>
  <si>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</si>
  <si>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</si>
  <si>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</si>
  <si>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</si>
  <si>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</si>
  <si>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</si>
  <si>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</si>
  <si>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</si>
  <si>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</si>
  <si>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</si>
  <si>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</si>
  <si>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</si>
  <si>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</si>
  <si>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</si>
  <si>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</si>
  <si>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</si>
  <si>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</si>
  <si>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</si>
  <si>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</si>
  <si>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</si>
  <si>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</si>
  <si>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</si>
  <si>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</si>
  <si>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</si>
  <si>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</si>
  <si>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</si>
  <si>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</si>
  <si>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</si>
  <si>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</si>
  <si>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</si>
  <si>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</si>
  <si>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</si>
  <si>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</si>
  <si>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</si>
  <si>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</si>
  <si>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</si>
  <si>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</si>
  <si>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</si>
  <si>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</si>
  <si>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</si>
  <si>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</si>
  <si>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</si>
  <si>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</si>
  <si>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</si>
  <si>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</si>
  <si>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</si>
  <si>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</si>
  <si>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</si>
  <si>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</si>
  <si>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</si>
  <si>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</si>
  <si>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</si>
  <si>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</si>
  <si>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</si>
  <si>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</si>
  <si>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</si>
  <si>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</si>
  <si>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</si>
  <si>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</si>
  <si>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</si>
  <si>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</si>
  <si>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</si>
  <si>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</si>
  <si>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</si>
  <si>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</si>
  <si>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</si>
  <si>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</si>
  <si>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</si>
  <si>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</si>
  <si>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</si>
  <si>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</si>
  <si>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</si>
  <si>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</si>
  <si>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</si>
  <si>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</si>
  <si>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</si>
  <si>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</si>
  <si>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</si>
  <si>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</si>
  <si>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</si>
  <si>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</si>
  <si>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</si>
  <si>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</si>
  <si>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</si>
  <si>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</si>
  <si>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</si>
  <si>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</si>
  <si>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</si>
  <si>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</si>
  <si>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</si>
  <si>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</si>
  <si>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</si>
  <si>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</si>
  <si>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</si>
  <si>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</si>
  <si>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</si>
  <si>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</si>
  <si>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</si>
  <si>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</si>
  <si>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</si>
  <si>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</si>
  <si>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</si>
  <si>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</si>
  <si>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</si>
  <si>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</si>
  <si>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</si>
  <si>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</si>
  <si>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</si>
  <si>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</si>
  <si>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</si>
  <si>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</si>
  <si>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</si>
  <si>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</si>
  <si>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</si>
  <si>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</si>
  <si>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</si>
  <si>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</si>
  <si>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</si>
  <si>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</si>
  <si>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</si>
  <si>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</si>
  <si>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</si>
  <si>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</si>
  <si>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</si>
  <si>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</si>
  <si>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</si>
  <si>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</si>
  <si>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</si>
  <si>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</si>
  <si>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</si>
  <si>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</si>
  <si>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</si>
  <si>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</si>
  <si>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</si>
  <si>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</si>
  <si>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</si>
  <si>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</si>
  <si>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</si>
  <si>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</si>
  <si>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</si>
  <si>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</si>
  <si>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</si>
  <si>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</si>
  <si>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</si>
  <si>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</si>
  <si>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</si>
  <si>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</si>
  <si>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</si>
  <si>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</si>
  <si>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</si>
  <si>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</si>
  <si>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</si>
  <si>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</si>
  <si>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</si>
  <si>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</si>
  <si>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</si>
  <si>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</si>
  <si>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</si>
  <si>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</si>
  <si>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</si>
  <si>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</si>
  <si>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</si>
  <si>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</si>
  <si>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</si>
  <si>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</si>
  <si>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</si>
  <si>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</si>
  <si>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</si>
  <si>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</si>
  <si>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</si>
  <si>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</si>
  <si>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</si>
  <si>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</si>
  <si>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</si>
  <si>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</si>
  <si>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</si>
  <si>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</si>
  <si>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</si>
  <si>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</si>
  <si>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</si>
  <si>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</si>
  <si>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</si>
  <si>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</si>
  <si>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</si>
  <si>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</si>
  <si>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</si>
  <si>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</si>
  <si>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</si>
  <si>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</si>
  <si>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</si>
  <si>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</si>
  <si>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</si>
  <si>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</si>
  <si>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</si>
  <si>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</si>
  <si>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</si>
  <si>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</si>
  <si>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</si>
  <si>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</si>
  <si>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</si>
  <si>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</si>
  <si>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</si>
  <si>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</si>
  <si>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</si>
  <si>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</si>
  <si>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</si>
  <si>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</si>
  <si>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</si>
  <si>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</si>
  <si>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</si>
  <si>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</si>
  <si>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</si>
  <si>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</si>
  <si>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</si>
  <si>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</si>
  <si>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</si>
  <si>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</si>
  <si>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</si>
  <si>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</si>
  <si>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</si>
  <si>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</si>
  <si>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</si>
  <si>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</si>
  <si>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</si>
  <si>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</si>
  <si>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</si>
  <si>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</si>
  <si>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</si>
  <si>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</si>
  <si>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</si>
  <si>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</si>
  <si>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</si>
  <si>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</si>
  <si>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</si>
  <si>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</si>
  <si>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</si>
  <si>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</si>
  <si>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</si>
  <si>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</si>
  <si>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</si>
  <si>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</si>
  <si>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</si>
  <si>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</si>
  <si>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</si>
  <si>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</si>
  <si>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</si>
  <si>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</si>
  <si>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</si>
  <si>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</si>
  <si>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</si>
  <si>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</si>
  <si>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</si>
  <si>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</si>
  <si>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</si>
  <si>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</si>
  <si>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</si>
  <si>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</si>
  <si>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</si>
  <si>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</si>
  <si>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</si>
  <si>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</si>
  <si>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</si>
  <si>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</si>
  <si>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</si>
  <si>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</si>
  <si>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</si>
  <si>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</si>
  <si>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</si>
  <si>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</si>
  <si>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</si>
  <si>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</si>
  <si>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</si>
  <si>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</si>
  <si>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</si>
  <si>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</si>
  <si>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</si>
  <si>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</si>
  <si>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</si>
  <si>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</si>
  <si>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</si>
  <si>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</si>
  <si>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</si>
  <si>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</si>
  <si>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</si>
  <si>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</si>
  <si>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</si>
  <si>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</si>
  <si>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</si>
  <si>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</si>
  <si>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</si>
  <si>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</si>
  <si>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</si>
  <si>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</si>
  <si>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</si>
  <si>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</si>
  <si>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</si>
  <si>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</si>
  <si>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</si>
  <si>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</si>
  <si>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</si>
  <si>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</si>
  <si>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</si>
  <si>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</si>
  <si>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</si>
  <si>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</si>
  <si>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</si>
  <si>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</si>
  <si>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</si>
  <si>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</si>
  <si>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</si>
  <si>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</si>
  <si>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</si>
  <si>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</si>
  <si>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</si>
  <si>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</si>
  <si>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</si>
  <si>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</si>
  <si>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</si>
  <si>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</si>
  <si>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</si>
  <si>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</si>
  <si>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</si>
  <si>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</si>
  <si>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</si>
  <si>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</si>
  <si>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</si>
  <si>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</si>
  <si>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</si>
  <si>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</si>
  <si>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</si>
  <si>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</si>
  <si>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</si>
  <si>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</si>
  <si>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</si>
  <si>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</si>
  <si>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</si>
  <si>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</si>
  <si>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</si>
  <si>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</si>
  <si>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</si>
  <si>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</si>
  <si>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</si>
  <si>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</si>
  <si>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</si>
  <si>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</si>
  <si>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</si>
  <si>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</si>
  <si>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</si>
  <si>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</si>
  <si>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</si>
  <si>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</si>
  <si>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</si>
  <si>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</si>
  <si>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</si>
  <si>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</si>
  <si>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</si>
  <si>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</si>
  <si>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</si>
  <si>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</si>
  <si>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</si>
  <si>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</si>
  <si>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</si>
  <si>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</si>
  <si>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</si>
  <si>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</si>
  <si>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</si>
  <si>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</si>
  <si>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</si>
  <si>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</si>
  <si>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</si>
  <si>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</si>
  <si>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</si>
  <si>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</si>
  <si>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</si>
  <si>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</si>
  <si>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</si>
  <si>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</si>
  <si>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</si>
  <si>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</si>
  <si>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</si>
  <si>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</si>
  <si>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</si>
  <si>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</si>
  <si>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</si>
  <si>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</si>
  <si>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</si>
  <si>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</si>
  <si>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</si>
  <si>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</si>
  <si>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</si>
  <si>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</si>
  <si>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</si>
  <si>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</si>
  <si>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</si>
  <si>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</si>
  <si>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</si>
  <si>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</si>
  <si>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</si>
  <si>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</si>
  <si>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</si>
  <si>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</si>
  <si>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</si>
  <si>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</si>
  <si>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</si>
  <si>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</si>
  <si>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</si>
  <si>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</si>
  <si>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</si>
  <si>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</si>
  <si>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</si>
  <si>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</si>
  <si>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</si>
  <si>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</si>
  <si>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</si>
  <si>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</si>
  <si>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</si>
  <si>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</si>
  <si>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</si>
  <si>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</si>
  <si>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</si>
  <si>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</si>
  <si>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</si>
  <si>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</si>
  <si>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</si>
  <si>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</si>
  <si>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</si>
  <si>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</si>
  <si>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</si>
  <si>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</si>
  <si>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</si>
  <si>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</si>
  <si>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</si>
  <si>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</si>
  <si>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</si>
  <si>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</si>
  <si>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</si>
  <si>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</si>
  <si>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</si>
  <si>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</si>
  <si>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</si>
  <si>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</si>
  <si>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</si>
  <si>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</si>
  <si>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</si>
  <si>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</si>
  <si>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</si>
  <si>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</si>
  <si>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</si>
  <si>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</si>
  <si>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</si>
  <si>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</si>
  <si>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</si>
  <si>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</si>
  <si>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</si>
  <si>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</si>
  <si>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</si>
  <si>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</si>
  <si>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</si>
  <si>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</si>
  <si>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</si>
  <si>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</si>
  <si>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</si>
  <si>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</si>
  <si>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</si>
  <si>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</si>
  <si>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</si>
  <si>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</si>
  <si>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</si>
  <si>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</si>
  <si>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</si>
  <si>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</si>
  <si>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</si>
  <si>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</si>
  <si>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</si>
  <si>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</si>
  <si>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</si>
  <si>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</si>
  <si>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</si>
  <si>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</si>
  <si>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</si>
  <si>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</si>
  <si>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</si>
  <si>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</si>
  <si>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</si>
  <si>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</si>
  <si>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</si>
  <si>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</si>
  <si>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</si>
  <si>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</si>
  <si>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</si>
  <si>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</si>
  <si>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</si>
  <si>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</si>
  <si>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</si>
  <si>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</si>
  <si>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</si>
  <si>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</si>
  <si>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</si>
  <si>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</si>
  <si>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</si>
  <si>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</si>
  <si>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</si>
  <si>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</si>
  <si>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</si>
  <si>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</si>
  <si>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</si>
  <si>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</si>
  <si>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</si>
  <si>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</si>
  <si>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</si>
  <si>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</si>
  <si>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</si>
  <si>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</si>
  <si>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</si>
  <si>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</si>
  <si>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</si>
  <si>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</si>
  <si>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</si>
  <si>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</si>
  <si>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</si>
  <si>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</si>
  <si>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</si>
  <si>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</si>
  <si>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</si>
  <si>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</si>
  <si>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</si>
  <si>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</si>
  <si>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</si>
  <si>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</si>
  <si>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</si>
  <si>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</si>
  <si>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</si>
  <si>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</si>
  <si>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</si>
  <si>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</si>
  <si>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</si>
  <si>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</si>
  <si>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</si>
  <si>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</si>
  <si>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</si>
  <si>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</si>
  <si>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</si>
  <si>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</si>
  <si>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</si>
  <si>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</si>
  <si>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</si>
  <si>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</si>
  <si>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</si>
  <si>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</si>
  <si>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</si>
  <si>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</si>
  <si>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</si>
  <si>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</si>
  <si>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</si>
  <si>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</si>
  <si>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</si>
  <si>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</si>
  <si>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</si>
  <si>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</si>
  <si>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</si>
  <si>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</si>
  <si>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</si>
  <si>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</si>
  <si>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</si>
  <si>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</si>
  <si>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</si>
  <si>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</si>
  <si>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</si>
  <si>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</si>
  <si>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</si>
  <si>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</si>
  <si>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</si>
  <si>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</si>
  <si>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</si>
  <si>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</si>
  <si>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</si>
  <si>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</si>
  <si>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</si>
  <si>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</si>
  <si>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</si>
  <si>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</si>
  <si>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</si>
  <si>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</si>
  <si>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</si>
  <si>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</si>
  <si>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</si>
  <si>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</si>
  <si>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</si>
  <si>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</si>
  <si>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</si>
  <si>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</si>
  <si>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</si>
  <si>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</si>
  <si>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</si>
  <si>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</si>
  <si>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</si>
  <si>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</si>
  <si>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</si>
  <si>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</si>
  <si>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</si>
  <si>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</si>
  <si>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</si>
  <si>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</si>
  <si>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</si>
  <si>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</si>
  <si>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</si>
  <si>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</si>
  <si>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</si>
  <si>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</si>
  <si>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</si>
  <si>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</si>
  <si>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</si>
  <si>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</si>
  <si>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</si>
  <si>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</si>
  <si>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</si>
  <si>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</si>
  <si>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</si>
  <si>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</si>
  <si>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</si>
  <si>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</si>
  <si>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</si>
  <si>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</si>
  <si>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</si>
  <si>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</si>
  <si>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</si>
  <si>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</si>
  <si>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</si>
  <si>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</si>
  <si>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</si>
  <si>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</si>
  <si>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</si>
  <si>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</si>
  <si>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</si>
  <si>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</si>
  <si>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</si>
  <si>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</si>
  <si>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</si>
  <si>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</si>
  <si>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</si>
  <si>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</si>
  <si>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</si>
  <si>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</si>
  <si>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</si>
  <si>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</si>
  <si>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</si>
  <si>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</si>
  <si>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</si>
  <si>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</si>
  <si>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</si>
  <si>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</si>
  <si>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</si>
  <si>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</si>
  <si>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</si>
  <si>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</si>
  <si>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</si>
  <si>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</si>
  <si>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</si>
  <si>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</si>
  <si>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</si>
  <si>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</si>
  <si>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</si>
  <si>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</si>
  <si>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</si>
  <si>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</si>
  <si>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</si>
  <si>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</si>
  <si>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</si>
  <si>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</si>
  <si>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</si>
  <si>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</si>
  <si>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</si>
  <si>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</si>
  <si>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</si>
  <si>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</si>
  <si>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</si>
  <si>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</si>
  <si>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</si>
  <si>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</si>
  <si>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</si>
  <si>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</si>
  <si>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</si>
  <si>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</si>
  <si>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</si>
  <si>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</si>
  <si>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</si>
  <si>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</si>
  <si>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</si>
  <si>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</si>
  <si>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</si>
  <si>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</si>
  <si>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</si>
  <si>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</si>
  <si>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</si>
  <si>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</si>
  <si>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</si>
  <si>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</si>
  <si>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</si>
  <si>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</si>
  <si>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</si>
  <si>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</si>
  <si>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</si>
  <si>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</si>
  <si>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</si>
  <si>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</si>
  <si>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</si>
  <si>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</si>
  <si>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</si>
  <si>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</si>
  <si>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</si>
  <si>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</si>
  <si>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</si>
  <si>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</si>
  <si>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</si>
  <si>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</si>
  <si>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</si>
  <si>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</si>
  <si>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</si>
  <si>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</si>
  <si>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</si>
  <si>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</si>
  <si>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</si>
  <si>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</si>
  <si>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</si>
  <si>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</si>
  <si>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</si>
  <si>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</si>
  <si>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</si>
  <si>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</si>
  <si>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</si>
  <si>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</si>
  <si>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</si>
  <si>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</si>
  <si>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</si>
  <si>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</si>
  <si>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</si>
  <si>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</si>
  <si>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</si>
  <si>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</si>
  <si>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</si>
  <si>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</si>
  <si>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</si>
  <si>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</si>
  <si>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</si>
  <si>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</si>
  <si>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</si>
  <si>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</si>
  <si>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</si>
  <si>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</si>
  <si>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</si>
  <si>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</si>
  <si>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</si>
  <si>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</si>
  <si>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</si>
  <si>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</si>
  <si>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</si>
  <si>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</si>
  <si>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</si>
  <si>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</si>
  <si>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</si>
  <si>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</si>
  <si>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</si>
  <si>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</si>
  <si>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</si>
  <si>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</si>
  <si>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</si>
  <si>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</si>
  <si>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</si>
  <si>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</si>
  <si>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</si>
  <si>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</si>
  <si>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</si>
  <si>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</si>
  <si>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</si>
  <si>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</si>
  <si>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</si>
  <si>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</si>
  <si>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</si>
  <si>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</si>
  <si>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</si>
  <si>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</si>
  <si>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</si>
  <si>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</si>
  <si>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</si>
  <si>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</si>
  <si>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</si>
  <si>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</si>
  <si>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</si>
  <si>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</si>
  <si>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</si>
  <si>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</si>
  <si>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</si>
  <si>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</si>
  <si>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</si>
  <si>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</si>
  <si>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</si>
  <si>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</si>
  <si>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</si>
  <si>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</si>
  <si>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</si>
  <si>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</si>
  <si>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</si>
  <si>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</si>
  <si>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</si>
  <si>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</si>
  <si>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</si>
  <si>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</si>
  <si>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</si>
  <si>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</si>
  <si>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</si>
  <si>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</si>
  <si>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</si>
  <si>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</si>
  <si>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</si>
  <si>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</si>
  <si>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</si>
  <si>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</si>
  <si>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</si>
  <si>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</si>
  <si>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</si>
  <si>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</si>
  <si>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</si>
  <si>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</si>
  <si>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</si>
  <si>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</si>
  <si>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</si>
  <si>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</si>
  <si>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</si>
  <si>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</si>
  <si>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</si>
  <si>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</si>
  <si>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</si>
  <si>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</si>
  <si>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</si>
  <si>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</si>
  <si>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</si>
  <si>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</si>
  <si>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</si>
  <si>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</si>
  <si>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</si>
  <si>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</si>
  <si>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</si>
  <si>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</si>
  <si>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</si>
  <si>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</si>
  <si>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</si>
  <si>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</si>
  <si>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</si>
  <si>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</si>
  <si>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</si>
  <si>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</si>
  <si>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</si>
  <si>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</si>
  <si>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</si>
  <si>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</si>
  <si>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</si>
  <si>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</si>
  <si>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</si>
  <si>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</si>
  <si>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</si>
  <si>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</si>
  <si>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</si>
  <si>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</si>
  <si>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</si>
  <si>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</si>
  <si>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</si>
  <si>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</si>
  <si>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</si>
  <si>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</si>
  <si>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</si>
  <si>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</si>
  <si>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</si>
  <si>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</si>
  <si>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</si>
  <si>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</si>
  <si>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</si>
  <si>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</si>
  <si>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</si>
  <si>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</si>
  <si>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</si>
  <si>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</si>
  <si>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</si>
  <si>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</si>
  <si>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</si>
  <si>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</si>
  <si>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</si>
  <si>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</si>
  <si>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</si>
  <si>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</si>
  <si>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</si>
  <si>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</si>
  <si>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</si>
  <si>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</si>
  <si>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</si>
  <si>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</si>
  <si>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</si>
  <si>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</si>
  <si>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</si>
  <si>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</si>
  <si>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</si>
  <si>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</si>
  <si>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</si>
  <si>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</si>
  <si>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</si>
  <si>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</si>
  <si>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</si>
  <si>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</si>
  <si>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</si>
  <si>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</si>
  <si>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</si>
  <si>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</si>
  <si>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</si>
  <si>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</si>
  <si>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</si>
  <si>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</si>
  <si>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</si>
  <si>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</si>
  <si>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</si>
  <si>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</si>
  <si>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</si>
  <si>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</si>
  <si>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</si>
  <si>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</si>
  <si>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</si>
  <si>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</si>
  <si>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</si>
  <si>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</si>
  <si>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</si>
  <si>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</si>
  <si>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</si>
  <si>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</si>
  <si>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</si>
  <si>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</si>
  <si>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</si>
  <si>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</si>
  <si>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</si>
  <si>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</si>
  <si>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</si>
  <si>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</si>
  <si>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</si>
  <si>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</si>
  <si>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</si>
  <si>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</si>
  <si>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</si>
  <si>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</si>
  <si>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</si>
  <si>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</si>
  <si>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</si>
  <si>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</si>
  <si>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</si>
  <si>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</si>
  <si>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</si>
  <si>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</si>
  <si>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</si>
  <si>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</si>
  <si>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</si>
  <si>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</si>
  <si>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</si>
  <si>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</si>
  <si>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</si>
  <si>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</si>
  <si>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</si>
  <si>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</si>
  <si>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</si>
  <si>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</si>
  <si>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</si>
  <si>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</si>
  <si>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</si>
  <si>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</si>
  <si>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</si>
  <si>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</si>
  <si>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</si>
  <si>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</si>
  <si>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</si>
  <si>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</si>
  <si>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</si>
  <si>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</si>
  <si>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</si>
  <si>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</si>
  <si>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</si>
  <si>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</si>
  <si>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</si>
  <si>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</si>
  <si>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</si>
  <si>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</si>
  <si>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</si>
  <si>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</si>
  <si>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</si>
  <si>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</si>
  <si>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</si>
  <si>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</si>
  <si>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</si>
  <si>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</si>
  <si>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</si>
  <si>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</si>
  <si>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</si>
  <si>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</si>
  <si>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</si>
  <si>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</si>
  <si>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</si>
  <si>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</si>
  <si>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</si>
  <si>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</si>
  <si>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</si>
  <si>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</si>
  <si>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</si>
  <si>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</si>
  <si>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</si>
  <si>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</si>
  <si>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</si>
  <si>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</si>
  <si>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</si>
  <si>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</si>
  <si>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</si>
  <si>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</si>
  <si>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</si>
  <si>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</si>
  <si>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</si>
  <si>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</si>
  <si>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</si>
  <si>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</si>
  <si>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</si>
  <si>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</si>
  <si>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</si>
  <si>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</si>
  <si>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</si>
  <si>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</si>
  <si>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</si>
  <si>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</si>
  <si>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</si>
  <si>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</si>
  <si>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</si>
  <si>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</si>
  <si>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</si>
  <si>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</si>
  <si>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</si>
  <si>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</si>
  <si>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</si>
  <si>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</si>
  <si>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</si>
  <si>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</si>
  <si>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</si>
  <si>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</si>
  <si>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</si>
  <si>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</si>
  <si>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</si>
  <si>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</si>
  <si>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</si>
  <si>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</si>
  <si>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</si>
  <si>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</si>
  <si>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</si>
  <si>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</si>
  <si>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</si>
  <si>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</si>
  <si>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</si>
  <si>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</si>
  <si>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</si>
  <si>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</si>
  <si>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</si>
  <si>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</si>
  <si>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</si>
  <si>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</si>
  <si>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</si>
  <si>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</si>
  <si>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</si>
  <si>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</si>
  <si>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</si>
  <si>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</si>
  <si>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</si>
  <si>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</si>
  <si>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</si>
  <si>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</si>
  <si>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</si>
  <si>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</si>
  <si>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</si>
  <si>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</si>
  <si>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</si>
  <si>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</si>
  <si>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</si>
  <si>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</si>
  <si>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</si>
  <si>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</si>
  <si>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</si>
  <si>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</si>
  <si>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</si>
  <si>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</si>
  <si>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</si>
  <si>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</si>
  <si>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</si>
  <si>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</si>
  <si>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</si>
  <si>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</si>
  <si>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</si>
  <si>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</si>
  <si>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</si>
  <si>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</si>
  <si>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</si>
  <si>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</si>
  <si>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</si>
  <si>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</si>
  <si>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</si>
  <si>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</si>
  <si>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</si>
  <si>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</si>
  <si>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</si>
  <si>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</si>
  <si>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</si>
  <si>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</si>
  <si>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</si>
  <si>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</si>
  <si>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</si>
  <si>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</si>
  <si>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</si>
  <si>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</si>
  <si>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</si>
  <si>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</si>
  <si>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</si>
  <si>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</si>
  <si>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</si>
  <si>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</si>
  <si>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</si>
  <si>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</si>
  <si>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</si>
  <si>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</si>
  <si>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</si>
  <si>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</si>
  <si>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</si>
  <si>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</si>
  <si>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</si>
  <si>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</si>
  <si>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</si>
  <si>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</si>
  <si>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</si>
  <si>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</si>
  <si>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</si>
  <si>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</si>
  <si>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</si>
  <si>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</si>
  <si>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</si>
  <si>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</si>
  <si>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</si>
  <si>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</si>
  <si>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</si>
  <si>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</si>
  <si>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</si>
  <si>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</si>
  <si>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</si>
  <si>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</si>
  <si>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</si>
  <si>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</si>
  <si>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</si>
  <si>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</si>
  <si>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</si>
  <si>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</si>
  <si>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</si>
  <si>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</si>
  <si>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</si>
  <si>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</si>
  <si>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</si>
  <si>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</si>
  <si>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</si>
  <si>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</si>
  <si>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</si>
  <si>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</si>
  <si>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</si>
  <si>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</si>
  <si>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</si>
  <si>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</si>
  <si>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</si>
  <si>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</si>
  <si>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</si>
  <si>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</si>
  <si>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</si>
  <si>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</si>
  <si>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</si>
  <si>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</si>
  <si>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</si>
  <si>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</si>
  <si>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</si>
  <si>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</si>
  <si>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</si>
  <si>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</si>
  <si>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</si>
  <si>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</si>
  <si>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</si>
  <si>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</si>
  <si>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</si>
  <si>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</si>
  <si>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</si>
  <si>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</si>
  <si>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</si>
  <si>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</si>
  <si>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</si>
  <si>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</si>
  <si>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</si>
  <si>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</si>
  <si>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</si>
  <si>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</si>
  <si>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</si>
  <si>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</si>
  <si>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</si>
  <si>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</si>
  <si>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</si>
  <si>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</si>
  <si>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</si>
  <si>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</si>
  <si>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</si>
  <si>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</si>
  <si>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</si>
  <si>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</si>
  <si>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</si>
  <si>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</si>
  <si>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</si>
  <si>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</si>
  <si>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</si>
  <si>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</si>
  <si>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</si>
  <si>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</si>
  <si>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</si>
  <si>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</si>
  <si>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</si>
  <si>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</si>
  <si>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</si>
  <si>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</si>
  <si>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</si>
  <si>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</si>
  <si>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</si>
  <si>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</si>
  <si>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</si>
  <si>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</si>
  <si>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</si>
  <si>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</si>
  <si>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</si>
  <si>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</si>
  <si>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</si>
  <si>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</si>
  <si>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</si>
  <si>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</si>
  <si>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</si>
  <si>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</si>
  <si>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</si>
  <si>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</si>
  <si>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</si>
  <si>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</si>
  <si>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</si>
  <si>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</si>
  <si>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</si>
  <si>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</si>
  <si>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</si>
  <si>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</si>
  <si>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</si>
  <si>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</si>
  <si>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</si>
  <si>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</si>
  <si>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</si>
  <si>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</si>
  <si>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</si>
  <si>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</si>
  <si>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</si>
  <si>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</si>
  <si>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</si>
  <si>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</si>
  <si>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</si>
  <si>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</si>
  <si>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</si>
  <si>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</si>
  <si>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</si>
  <si>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</si>
  <si>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</si>
  <si>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</si>
  <si>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</si>
  <si>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</si>
  <si>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</si>
  <si>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</si>
  <si>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</si>
  <si>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</si>
  <si>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</si>
  <si>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</si>
  <si>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</si>
  <si>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</si>
  <si>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</si>
  <si>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</si>
  <si>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</si>
  <si>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</si>
  <si>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</si>
  <si>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</si>
  <si>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</si>
  <si>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</si>
  <si>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</si>
  <si>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</si>
  <si>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</si>
  <si>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</si>
  <si>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</si>
  <si>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</si>
  <si>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</si>
  <si>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</si>
  <si>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</si>
  <si>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</si>
  <si>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</si>
  <si>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</si>
  <si>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</si>
  <si>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</si>
  <si>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</si>
  <si>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</si>
  <si>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</si>
  <si>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</si>
  <si>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</si>
  <si>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</si>
  <si>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</si>
  <si>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</si>
  <si>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</si>
  <si>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</si>
  <si>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</si>
  <si>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</si>
  <si>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</si>
  <si>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</si>
  <si>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</si>
  <si>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</si>
  <si>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</si>
  <si>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</si>
  <si>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</si>
  <si>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</si>
  <si>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</si>
  <si>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</si>
  <si>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</si>
  <si>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</si>
  <si>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</si>
  <si>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</si>
  <si>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</si>
  <si>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</si>
  <si>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</si>
  <si>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</si>
  <si>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</si>
  <si>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</si>
  <si>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</si>
  <si>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</si>
  <si>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</si>
  <si>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</si>
  <si>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</si>
  <si>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</si>
  <si>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</si>
  <si>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</si>
  <si>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</si>
  <si>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</si>
  <si>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</si>
  <si>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</si>
  <si>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</si>
  <si>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</si>
  <si>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</si>
  <si>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</si>
  <si>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</si>
  <si>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</si>
  <si>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</si>
  <si>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</si>
  <si>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</si>
  <si>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</si>
  <si>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</si>
  <si>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</si>
  <si>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</si>
  <si>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</si>
  <si>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</si>
  <si>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</si>
  <si>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</si>
  <si>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</si>
  <si>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</si>
  <si>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</si>
  <si>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</si>
  <si>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</si>
  <si>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</si>
  <si>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</si>
  <si>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</si>
  <si>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</si>
  <si>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</si>
  <si>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</si>
  <si>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</si>
  <si>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</si>
  <si>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</si>
  <si>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</si>
  <si>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</si>
  <si>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</si>
  <si>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</si>
  <si>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</si>
  <si>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</si>
  <si>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</si>
  <si>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</si>
  <si>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</si>
  <si>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</si>
  <si>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</si>
  <si>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</si>
  <si>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</si>
  <si>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</si>
  <si>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</si>
  <si>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</si>
  <si>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</si>
  <si>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</si>
  <si>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</si>
  <si>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</si>
  <si>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</si>
  <si>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</si>
  <si>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</si>
  <si>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</si>
  <si>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</si>
  <si>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</si>
  <si>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</si>
  <si>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</si>
  <si>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</si>
  <si>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</si>
  <si>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</si>
  <si>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</si>
  <si>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</si>
  <si>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</si>
  <si>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</si>
  <si>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</si>
  <si>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</si>
  <si>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</si>
  <si>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</si>
  <si>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</si>
  <si>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</si>
  <si>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</si>
  <si>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</si>
  <si>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</si>
  <si>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</si>
  <si>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</si>
  <si>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</si>
  <si>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</si>
  <si>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</si>
  <si>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</si>
  <si>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</si>
  <si>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</si>
  <si>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</si>
  <si>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</si>
  <si>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</si>
  <si>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</si>
  <si>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</si>
  <si>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</si>
  <si>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</si>
  <si>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</si>
  <si>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</si>
  <si>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</si>
  <si>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</si>
  <si>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</si>
  <si>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</si>
  <si>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</si>
  <si>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</si>
  <si>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</si>
  <si>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</si>
  <si>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</si>
  <si>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</si>
  <si>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</si>
  <si>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</si>
  <si>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</si>
  <si>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</si>
  <si>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</si>
  <si>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</si>
  <si>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</si>
  <si>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</si>
  <si>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</si>
  <si>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</si>
  <si>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</si>
  <si>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</si>
  <si>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</si>
  <si>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</si>
  <si>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</si>
  <si>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</si>
  <si>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</si>
  <si>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</si>
  <si>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</si>
  <si>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</si>
  <si>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</si>
  <si>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</si>
  <si>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</si>
  <si>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</si>
  <si>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</si>
  <si>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</si>
  <si>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</si>
  <si>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</si>
  <si>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</si>
  <si>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</si>
  <si>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</si>
  <si>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</si>
  <si>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</si>
  <si>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</si>
  <si>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</si>
  <si>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</si>
  <si>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</si>
  <si>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</si>
  <si>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</si>
  <si>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</si>
  <si>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</si>
  <si>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</si>
  <si>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</si>
  <si>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</si>
  <si>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</si>
  <si>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</si>
  <si>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</si>
  <si>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</si>
  <si>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</si>
  <si>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</si>
  <si>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</si>
  <si>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</si>
  <si>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</si>
  <si>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</si>
  <si>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</si>
  <si>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</si>
  <si>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</si>
  <si>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</si>
  <si>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</si>
  <si>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</si>
  <si>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</si>
  <si>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</si>
  <si>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</si>
  <si>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</si>
  <si>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</si>
  <si>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</si>
  <si>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</si>
  <si>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</si>
  <si>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</si>
  <si>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</si>
  <si>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</si>
  <si>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</si>
  <si>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</si>
  <si>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</si>
  <si>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</si>
  <si>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</si>
  <si>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</si>
  <si>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</si>
  <si>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</si>
  <si>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</si>
  <si>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</si>
  <si>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</si>
  <si>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</si>
  <si>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</si>
  <si>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</si>
  <si>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</si>
  <si>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</si>
  <si>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</si>
  <si>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</si>
  <si>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</si>
  <si>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</si>
  <si>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</si>
  <si>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</si>
  <si>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</si>
  <si>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</si>
  <si>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</si>
  <si>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</si>
  <si>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</si>
  <si>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</si>
  <si>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</si>
  <si>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</si>
  <si>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</si>
  <si>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</si>
  <si>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</si>
  <si>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</si>
  <si>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</si>
  <si>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</si>
  <si>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</si>
  <si>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</si>
  <si>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</si>
  <si>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</si>
  <si>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</si>
  <si>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</si>
  <si>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</si>
  <si>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</si>
  <si>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</si>
  <si>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</si>
  <si>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</si>
  <si>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</si>
  <si>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</si>
  <si>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</si>
  <si>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</si>
  <si>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</si>
  <si>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</si>
  <si>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</si>
  <si>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</si>
  <si>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</si>
  <si>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</si>
  <si>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</si>
  <si>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</si>
  <si>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</si>
  <si>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</si>
  <si>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</si>
  <si>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</si>
  <si>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</si>
  <si>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</si>
  <si>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</si>
  <si>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</si>
  <si>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</si>
  <si>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</si>
  <si>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</si>
  <si>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</si>
  <si>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</si>
  <si>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</si>
  <si>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</si>
  <si>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</si>
  <si>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</si>
  <si>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</si>
  <si>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</si>
  <si>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</si>
  <si>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</si>
  <si>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</si>
  <si>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</si>
  <si>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</si>
  <si>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</si>
  <si>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</si>
  <si>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</si>
  <si>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</si>
  <si>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</si>
  <si>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</si>
  <si>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</si>
  <si>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</si>
  <si>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</si>
  <si>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</si>
  <si>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</si>
  <si>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</si>
  <si>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</si>
  <si>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</si>
  <si>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</si>
  <si>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</si>
  <si>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</si>
  <si>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</si>
  <si>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</si>
  <si>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</si>
  <si>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</si>
  <si>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</si>
  <si>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</si>
  <si>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</si>
  <si>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</si>
  <si>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</si>
  <si>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</si>
  <si>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</si>
  <si>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</si>
  <si>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</si>
  <si>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</si>
  <si>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</si>
  <si>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</si>
  <si>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</si>
  <si>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</si>
  <si>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</si>
  <si>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</si>
  <si>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</si>
  <si>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</si>
  <si>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</si>
  <si>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</si>
  <si>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</si>
  <si>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</si>
  <si>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</si>
  <si>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</si>
  <si>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</si>
  <si>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</si>
  <si>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</si>
  <si>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</si>
  <si>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</si>
  <si>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</si>
  <si>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</si>
  <si>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</si>
  <si>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</si>
  <si>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</si>
  <si>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</si>
  <si>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</si>
  <si>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</si>
  <si>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</si>
  <si>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</si>
  <si>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</si>
  <si>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</si>
  <si>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</si>
  <si>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</si>
  <si>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</si>
  <si>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</si>
  <si>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</si>
  <si>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</si>
  <si>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</si>
  <si>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</si>
  <si>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</si>
  <si>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</si>
  <si>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</si>
  <si>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</si>
  <si>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</si>
  <si>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</si>
  <si>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</si>
  <si>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</si>
  <si>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</si>
  <si>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</si>
  <si>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</si>
  <si>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</si>
  <si>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</si>
  <si>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</si>
  <si>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</si>
  <si>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</si>
  <si>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</si>
  <si>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</si>
  <si>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</si>
  <si>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</si>
  <si>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</si>
  <si>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</si>
  <si>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</si>
  <si>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</si>
  <si>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</si>
  <si>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</si>
  <si>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</si>
  <si>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</si>
  <si>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</si>
  <si>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</si>
  <si>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</si>
  <si>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</si>
  <si>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</si>
  <si>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</si>
  <si>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</si>
  <si>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</si>
  <si>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</si>
  <si>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</si>
  <si>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</si>
  <si>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</si>
  <si>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</si>
  <si>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</si>
  <si>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</si>
  <si>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</si>
  <si>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</si>
  <si>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</si>
  <si>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</si>
  <si>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</si>
  <si>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</si>
  <si>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</si>
  <si>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</si>
  <si>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</si>
  <si>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</si>
  <si>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</si>
  <si>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</si>
  <si>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</si>
  <si>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</si>
  <si>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</si>
  <si>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</si>
  <si>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</si>
  <si>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</si>
  <si>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</si>
  <si>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</si>
  <si>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</si>
  <si>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</si>
  <si>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</si>
  <si>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</si>
  <si>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</si>
  <si>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</si>
  <si>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</si>
  <si>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</si>
  <si>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</si>
  <si>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</si>
  <si>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</si>
  <si>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</si>
  <si>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</si>
  <si>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</si>
  <si>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</si>
  <si>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</si>
  <si>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</si>
  <si>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</si>
  <si>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</si>
  <si>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</si>
  <si>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</si>
  <si>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</si>
  <si>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</si>
  <si>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</si>
  <si>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</si>
  <si>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</si>
  <si>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</si>
  <si>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</si>
  <si>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</si>
  <si>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</si>
  <si>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</si>
  <si>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</si>
  <si>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</si>
  <si>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</si>
  <si>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</si>
  <si>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</si>
  <si>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</si>
  <si>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</si>
  <si>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</si>
  <si>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</si>
  <si>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</si>
  <si>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</si>
  <si>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</si>
  <si>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</si>
  <si>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</si>
  <si>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</si>
  <si>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</si>
  <si>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</si>
  <si>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</si>
  <si>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</si>
  <si>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</si>
  <si>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</si>
  <si>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</si>
  <si>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</si>
  <si>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</si>
  <si>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</si>
  <si>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</si>
  <si>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</si>
  <si>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</si>
  <si>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</si>
  <si>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</si>
  <si>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</si>
  <si>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</si>
  <si>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</si>
  <si>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</si>
  <si>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</si>
  <si>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</si>
  <si>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</si>
  <si>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</si>
  <si>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</si>
  <si>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</si>
  <si>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</si>
  <si>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</si>
  <si>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</si>
  <si>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</si>
  <si>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</si>
  <si>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</si>
  <si>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</si>
  <si>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</si>
  <si>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</si>
  <si>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</si>
  <si>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</si>
  <si>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</si>
  <si>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</si>
  <si>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</si>
  <si>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</si>
  <si>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</si>
  <si>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</si>
  <si>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</si>
  <si>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</si>
  <si>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</si>
  <si>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</si>
  <si>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</si>
  <si>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</si>
  <si>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</si>
  <si>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</si>
  <si>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</si>
  <si>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</si>
  <si>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</si>
  <si>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</si>
  <si>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</si>
  <si>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</si>
  <si>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</si>
  <si>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</si>
  <si>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</si>
  <si>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</si>
  <si>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</si>
  <si>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</si>
  <si>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</si>
  <si>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</si>
  <si>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</si>
  <si>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</si>
  <si>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</si>
  <si>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</si>
  <si>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</si>
  <si>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</si>
  <si>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</si>
  <si>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</si>
  <si>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</si>
  <si>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</si>
  <si>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</si>
  <si>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</si>
  <si>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</si>
  <si>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</si>
  <si>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</si>
  <si>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</si>
  <si>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</si>
  <si>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</si>
  <si>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</si>
  <si>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</si>
  <si>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</si>
  <si>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</si>
  <si>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</si>
  <si>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</si>
  <si>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</si>
  <si>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</si>
  <si>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</si>
  <si>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</si>
  <si>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</si>
  <si>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</si>
  <si>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</si>
  <si>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</si>
  <si>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</si>
  <si>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</si>
  <si>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</si>
  <si>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</si>
  <si>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</si>
  <si>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</si>
  <si>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</si>
  <si>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</si>
  <si>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</si>
  <si>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</si>
  <si>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</si>
  <si>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</si>
  <si>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</si>
  <si>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</si>
  <si>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</si>
  <si>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</si>
  <si>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</si>
  <si>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</si>
  <si>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</si>
  <si>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</si>
  <si>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</si>
  <si>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</si>
  <si>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</si>
  <si>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</si>
  <si>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</si>
  <si>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</si>
  <si>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</si>
  <si>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</si>
  <si>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</si>
  <si>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</si>
  <si>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</si>
  <si>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</si>
  <si>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</si>
  <si>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</si>
  <si>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</si>
  <si>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</si>
  <si>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</si>
  <si>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</si>
  <si>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</si>
  <si>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</si>
  <si>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</si>
  <si>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</si>
  <si>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</si>
  <si>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</si>
  <si>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</si>
  <si>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</si>
  <si>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</si>
  <si>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</si>
  <si>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</si>
  <si>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</si>
  <si>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</si>
  <si>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</si>
  <si>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</si>
  <si>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</si>
  <si>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</si>
  <si>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</si>
  <si>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</si>
  <si>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</si>
  <si>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</si>
  <si>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</si>
  <si>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</si>
  <si>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</si>
  <si>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</si>
  <si>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</si>
  <si>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</si>
  <si>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</si>
  <si>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</si>
  <si>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</si>
  <si>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</si>
  <si>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</si>
  <si>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</si>
  <si>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</si>
  <si>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</si>
  <si>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</si>
  <si>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</si>
  <si>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</si>
  <si>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</si>
  <si>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</si>
  <si>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</si>
  <si>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</si>
  <si>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</si>
  <si>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</si>
  <si>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</si>
  <si>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</si>
  <si>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</si>
  <si>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</si>
  <si>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</si>
  <si>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</si>
  <si>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</si>
  <si>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</si>
  <si>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</si>
  <si>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</si>
  <si>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</si>
  <si>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</si>
  <si>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</si>
  <si>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</si>
  <si>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</si>
  <si>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</si>
  <si>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</si>
  <si>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</si>
  <si>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</si>
  <si>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</si>
  <si>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</si>
  <si>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</si>
  <si>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</si>
  <si>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</si>
  <si>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</si>
  <si>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</si>
  <si>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</si>
  <si>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</si>
  <si>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</si>
  <si>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</si>
  <si>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</si>
  <si>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</si>
  <si>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</si>
  <si>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</si>
  <si>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</si>
  <si>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</si>
  <si>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</si>
  <si>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</si>
  <si>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</si>
  <si>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</si>
  <si>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</si>
  <si>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</si>
  <si>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</si>
  <si>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</si>
  <si>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</si>
  <si>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</si>
  <si>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</si>
  <si>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</si>
  <si>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</si>
  <si>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</si>
  <si>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</si>
  <si>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</si>
  <si>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</si>
  <si>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</si>
  <si>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</si>
  <si>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</si>
  <si>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</si>
  <si>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</si>
  <si>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</si>
  <si>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</si>
  <si>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</si>
  <si>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</si>
  <si>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</si>
  <si>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</si>
  <si>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</si>
  <si>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</si>
  <si>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</si>
  <si>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</si>
  <si>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</si>
  <si>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</si>
  <si>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</si>
  <si>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</si>
  <si>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</si>
  <si>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</si>
  <si>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</si>
  <si>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</si>
  <si>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</si>
  <si>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</si>
  <si>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</si>
  <si>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</si>
  <si>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</si>
  <si>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</si>
  <si>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</si>
  <si>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</si>
  <si>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</si>
  <si>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</si>
  <si>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</si>
  <si>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</si>
  <si>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</si>
  <si>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</si>
  <si>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</si>
  <si>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</si>
  <si>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</si>
  <si>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</si>
  <si>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</si>
  <si>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</si>
  <si>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</si>
  <si>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</si>
  <si>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</si>
  <si>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</si>
  <si>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</si>
  <si>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</si>
  <si>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</si>
  <si>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</si>
  <si>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</si>
  <si>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</si>
  <si>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</si>
  <si>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</si>
  <si>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</si>
  <si>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</si>
  <si>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</si>
  <si>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</si>
  <si>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</si>
  <si>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</si>
  <si>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</si>
  <si>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</si>
  <si>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</si>
  <si>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</si>
  <si>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</si>
  <si>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</si>
  <si>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</si>
  <si>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</si>
  <si>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</si>
  <si>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</si>
  <si>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</si>
  <si>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</si>
  <si>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</si>
  <si>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</si>
  <si>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</si>
  <si>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</si>
  <si>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</si>
  <si>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</si>
  <si>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</si>
  <si>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</si>
  <si>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</si>
  <si>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</si>
  <si>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</si>
  <si>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</si>
  <si>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</si>
  <si>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</si>
  <si>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</si>
  <si>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</si>
  <si>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</si>
  <si>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</si>
  <si>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</si>
  <si>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</si>
  <si>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</si>
  <si>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</si>
  <si>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</si>
  <si>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</si>
  <si>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</si>
  <si>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</si>
  <si>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</si>
  <si>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</si>
  <si>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</si>
  <si>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</si>
  <si>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</si>
  <si>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</si>
  <si>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</si>
  <si>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</si>
  <si>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</si>
  <si>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</si>
  <si>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</si>
  <si>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</si>
  <si>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</si>
  <si>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</si>
  <si>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</si>
  <si>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</si>
  <si>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</si>
  <si>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</si>
  <si>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</si>
  <si>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</si>
  <si>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</si>
  <si>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</si>
  <si>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</si>
  <si>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</si>
  <si>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</si>
  <si>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</si>
  <si>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</si>
  <si>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</si>
  <si>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</si>
  <si>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</si>
  <si>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</si>
  <si>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</si>
  <si>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</si>
  <si>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</si>
  <si>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</si>
  <si>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</si>
  <si>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</si>
  <si>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</si>
  <si>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</si>
  <si>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</si>
  <si>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</si>
  <si>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</si>
  <si>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</si>
  <si>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</si>
  <si>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</si>
  <si>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</si>
  <si>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</si>
  <si>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</si>
  <si>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</si>
  <si>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</si>
  <si>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</si>
  <si>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</si>
  <si>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</si>
  <si>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</si>
  <si>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</si>
  <si>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</si>
  <si>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</si>
  <si>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</si>
  <si>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</si>
  <si>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</si>
  <si>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</si>
  <si>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</si>
  <si>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</si>
  <si>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</si>
  <si>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</si>
  <si>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</si>
  <si>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</si>
  <si>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</si>
  <si>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</si>
  <si>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</si>
  <si>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</si>
  <si>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</si>
  <si>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</si>
  <si>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</si>
  <si>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</si>
  <si>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</si>
  <si>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</si>
  <si>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</si>
  <si>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</si>
  <si>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</si>
  <si>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</si>
  <si>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</si>
  <si>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</si>
  <si>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</si>
  <si>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</si>
  <si>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</si>
  <si>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</si>
  <si>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</si>
  <si>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</si>
  <si>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</si>
  <si>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</si>
  <si>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</si>
  <si>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</si>
  <si>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</si>
  <si>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</si>
  <si>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</si>
  <si>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</si>
  <si>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</si>
  <si>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</si>
  <si>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</si>
  <si>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</si>
  <si>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</si>
  <si>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</si>
  <si>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</si>
  <si>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</si>
  <si>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</si>
  <si>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</si>
  <si>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</si>
  <si>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</si>
  <si>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</si>
  <si>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</si>
  <si>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</si>
  <si>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</si>
  <si>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</si>
  <si>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</si>
  <si>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</si>
  <si>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</si>
  <si>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</si>
  <si>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</si>
  <si>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</si>
  <si>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</si>
  <si>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</si>
  <si>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</si>
  <si>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</si>
  <si>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</si>
  <si>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</si>
  <si>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</si>
  <si>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</si>
  <si>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</si>
  <si>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</si>
  <si>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</si>
  <si>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</si>
  <si>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</si>
  <si>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</si>
  <si>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</si>
  <si>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</si>
  <si>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</si>
  <si>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</si>
  <si>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</si>
  <si>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</si>
  <si>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</si>
  <si>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</si>
  <si>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</si>
  <si>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</si>
  <si>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</si>
  <si>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</si>
  <si>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</si>
  <si>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</si>
  <si>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</si>
  <si>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</si>
  <si>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</si>
  <si>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</si>
  <si>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</si>
  <si>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</si>
  <si>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</si>
  <si>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</si>
  <si>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</si>
  <si>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</si>
  <si>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</si>
  <si>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</si>
  <si>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</si>
  <si>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</si>
  <si>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</si>
  <si>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</si>
  <si>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</si>
  <si>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</si>
  <si>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</si>
  <si>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</si>
  <si>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</si>
  <si>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</si>
  <si>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</si>
  <si>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</si>
  <si>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</si>
  <si>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</si>
  <si>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</si>
  <si>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</si>
  <si>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</si>
  <si>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</si>
  <si>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</si>
  <si>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</si>
  <si>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</si>
  <si>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</si>
  <si>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</si>
  <si>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</si>
  <si>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</si>
  <si>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</si>
  <si>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</si>
  <si>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</si>
  <si>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</si>
  <si>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</si>
  <si>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</si>
  <si>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</si>
  <si>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</si>
  <si>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</si>
  <si>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</si>
  <si>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</si>
  <si>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</si>
  <si>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</si>
  <si>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</si>
  <si>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</si>
  <si>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</si>
  <si>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</si>
  <si>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</si>
  <si>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</si>
  <si>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</si>
  <si>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</si>
  <si>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</si>
  <si>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</si>
  <si>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</si>
  <si>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</si>
  <si>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</si>
  <si>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</si>
  <si>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</si>
  <si>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</si>
  <si>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</si>
  <si>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</si>
  <si>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</si>
  <si>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</si>
  <si>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</si>
  <si>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</si>
  <si>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</si>
  <si>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</si>
  <si>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</si>
  <si>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</si>
  <si>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</si>
  <si>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</si>
  <si>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</si>
  <si>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</si>
  <si>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</si>
  <si>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</si>
  <si>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</si>
  <si>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</si>
  <si>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</si>
  <si>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</si>
  <si>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</si>
  <si>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</si>
  <si>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</si>
  <si>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</si>
  <si>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</si>
  <si>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</si>
  <si>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</si>
  <si>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</si>
  <si>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</si>
  <si>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</si>
  <si>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</si>
  <si>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</si>
  <si>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</si>
  <si>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</si>
  <si>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</si>
  <si>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</si>
  <si>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</si>
  <si>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</si>
  <si>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</si>
  <si>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</si>
  <si>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</si>
  <si>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</si>
  <si>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</si>
  <si>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</si>
  <si>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</si>
  <si>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</si>
  <si>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</si>
  <si>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</si>
  <si>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</si>
  <si>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</si>
  <si>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</si>
  <si>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</si>
  <si>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</si>
  <si>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</si>
  <si>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</si>
  <si>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</si>
  <si>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</si>
  <si>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</si>
  <si>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</si>
  <si>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</si>
  <si>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</si>
  <si>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</si>
  <si>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</si>
  <si>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</si>
  <si>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</si>
  <si>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</si>
  <si>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</si>
  <si>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</si>
  <si>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</si>
  <si>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</si>
  <si>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</si>
  <si>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</si>
  <si>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</si>
  <si>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</si>
  <si>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</si>
  <si>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</si>
  <si>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</si>
  <si>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</si>
  <si>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</si>
  <si>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</si>
  <si>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</si>
  <si>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</si>
  <si>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</si>
  <si>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</si>
  <si>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</si>
  <si>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</si>
  <si>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</si>
  <si>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</si>
  <si>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</si>
  <si>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</si>
  <si>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</si>
  <si>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</si>
  <si>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</si>
  <si>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</si>
  <si>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</si>
  <si>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</si>
  <si>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</si>
  <si>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</si>
  <si>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</si>
  <si>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</si>
  <si>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</si>
  <si>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</si>
  <si>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</si>
  <si>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</si>
  <si>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</si>
  <si>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</si>
  <si>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</si>
  <si>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</si>
  <si>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</si>
  <si>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</si>
  <si>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</si>
  <si>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</si>
  <si>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</si>
  <si>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</si>
  <si>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</si>
  <si>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</si>
  <si>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</si>
  <si>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</si>
  <si>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</si>
  <si>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</si>
  <si>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</si>
  <si>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</si>
  <si>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</si>
  <si>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</si>
  <si>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</si>
  <si>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</si>
  <si>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</si>
  <si>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</si>
  <si>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</si>
  <si>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</si>
  <si>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</si>
  <si>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</si>
  <si>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</si>
  <si>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</si>
  <si>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</si>
  <si>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</si>
  <si>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</si>
  <si>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</si>
  <si>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</si>
  <si>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</si>
  <si>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</si>
  <si>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</si>
  <si>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</si>
  <si>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</si>
  <si>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</si>
  <si>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</si>
  <si>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</si>
  <si>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</si>
  <si>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</si>
  <si>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</si>
  <si>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</si>
  <si>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</si>
  <si>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</si>
  <si>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</si>
  <si>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</si>
  <si>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</si>
  <si>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</si>
  <si>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</si>
  <si>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</si>
  <si>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</si>
  <si>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</si>
  <si>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</si>
  <si>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</si>
  <si>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</si>
  <si>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</si>
  <si>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</si>
  <si>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</si>
  <si>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</si>
  <si>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</si>
  <si>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</si>
  <si>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</si>
  <si>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</si>
  <si>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</si>
  <si>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</si>
  <si>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</si>
  <si>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</si>
  <si>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</si>
  <si>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</si>
  <si>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</si>
  <si>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</si>
  <si>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</si>
  <si>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</si>
  <si>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</si>
  <si>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</si>
  <si>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</si>
  <si>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</si>
  <si>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</si>
  <si>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</si>
  <si>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</si>
  <si>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</si>
  <si>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</si>
  <si>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</si>
  <si>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</si>
  <si>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</si>
  <si>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</si>
  <si>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</si>
  <si>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</si>
  <si>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</si>
  <si>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</si>
  <si>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</si>
  <si>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</si>
  <si>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</si>
  <si>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</si>
  <si>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</si>
  <si>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</si>
  <si>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</si>
  <si>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</si>
  <si>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</si>
  <si>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</si>
  <si>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</si>
  <si>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</si>
  <si>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</si>
  <si>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</si>
  <si>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</si>
  <si>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</si>
  <si>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</si>
  <si>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</si>
  <si>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</si>
  <si>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</si>
  <si>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</si>
  <si>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</si>
  <si>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</si>
  <si>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</si>
  <si>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</si>
  <si>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</si>
  <si>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</si>
  <si>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</si>
  <si>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</si>
  <si>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</si>
  <si>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</si>
  <si>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</si>
  <si>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</si>
  <si>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</si>
  <si>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</si>
  <si>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</si>
  <si>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</si>
  <si>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</si>
  <si>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</si>
  <si>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</si>
  <si>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</si>
  <si>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</si>
  <si>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</si>
  <si>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</si>
  <si>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</si>
  <si>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</si>
  <si>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</si>
  <si>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</si>
  <si>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</si>
  <si>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</si>
  <si>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</si>
  <si>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</si>
  <si>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</si>
  <si>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</si>
  <si>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</si>
  <si>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</si>
  <si>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</si>
  <si>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</si>
  <si>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</si>
  <si>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</si>
  <si>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</si>
  <si>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</si>
  <si>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</si>
  <si>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</si>
  <si>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</si>
  <si>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</si>
  <si>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</si>
  <si>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</si>
  <si>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</si>
  <si>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</si>
  <si>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</si>
  <si>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</si>
  <si>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</si>
  <si>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</si>
  <si>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</si>
  <si>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</si>
  <si>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</si>
  <si>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</si>
  <si>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</si>
  <si>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</si>
  <si>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</si>
  <si>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</si>
  <si>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</si>
  <si>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</si>
  <si>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</si>
  <si>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</si>
  <si>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</si>
  <si>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</si>
  <si>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</si>
  <si>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</si>
  <si>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</si>
  <si>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</si>
  <si>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</si>
  <si>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</si>
  <si>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</si>
  <si>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</si>
  <si>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</si>
  <si>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</si>
  <si>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</si>
  <si>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</si>
  <si>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</si>
  <si>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</si>
  <si>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</si>
  <si>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</si>
  <si>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</si>
  <si>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</si>
  <si>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</si>
  <si>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</si>
  <si>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</si>
  <si>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</si>
  <si>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</si>
  <si>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</si>
  <si>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</si>
  <si>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</si>
  <si>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</si>
  <si>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</si>
  <si>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</si>
  <si>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</si>
  <si>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</si>
  <si>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</si>
  <si>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</si>
  <si>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</si>
  <si>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</si>
  <si>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</si>
  <si>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</si>
  <si>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</si>
  <si>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</si>
  <si>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</si>
  <si>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</si>
  <si>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</si>
  <si>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</si>
  <si>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</si>
  <si>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</si>
  <si>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</si>
  <si>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</si>
  <si>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</si>
  <si>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</si>
  <si>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</si>
  <si>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</si>
  <si>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</si>
  <si>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</si>
  <si>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</si>
  <si>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</si>
  <si>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</si>
  <si>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</si>
  <si>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</si>
  <si>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</si>
  <si>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</si>
  <si>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</si>
  <si>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</si>
  <si>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</si>
  <si>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</si>
  <si>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</si>
  <si>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</si>
  <si>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</si>
  <si>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</si>
  <si>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</si>
  <si>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</si>
  <si>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</si>
  <si>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</si>
  <si>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</si>
  <si>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</si>
  <si>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</si>
  <si>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</si>
  <si>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</si>
  <si>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</si>
  <si>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</si>
  <si>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</si>
  <si>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</si>
  <si>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</si>
  <si>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</si>
  <si>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</si>
  <si>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</si>
  <si>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</si>
  <si>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</si>
  <si>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</si>
  <si>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</si>
  <si>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</si>
  <si>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</si>
  <si>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</si>
  <si>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</si>
  <si>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</si>
  <si>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</si>
  <si>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</si>
  <si>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</si>
  <si>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</si>
  <si>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</si>
  <si>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</si>
  <si>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</si>
  <si>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</si>
  <si>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</si>
  <si>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</si>
  <si>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</si>
  <si>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</si>
  <si>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</si>
  <si>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</si>
  <si>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</si>
  <si>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</si>
  <si>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</si>
  <si>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</si>
  <si>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</si>
  <si>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</si>
  <si>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</si>
  <si>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</si>
  <si>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</si>
  <si>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</si>
  <si>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</si>
  <si>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</si>
  <si>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</si>
  <si>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</si>
  <si>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</si>
  <si>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</si>
  <si>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</si>
  <si>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</si>
  <si>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</si>
  <si>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</si>
  <si>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</si>
  <si>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</si>
  <si>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</si>
  <si>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</si>
  <si>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</si>
  <si>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</si>
  <si>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</si>
  <si>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</si>
  <si>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</si>
  <si>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</si>
  <si>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</si>
  <si>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</si>
  <si>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</si>
  <si>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</si>
  <si>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</si>
  <si>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</si>
  <si>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</si>
  <si>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</si>
  <si>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</si>
  <si>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</si>
  <si>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</si>
  <si>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</si>
  <si>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</si>
  <si>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</si>
  <si>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</si>
  <si>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</si>
  <si>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</si>
  <si>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</si>
  <si>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</si>
  <si>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</si>
  <si>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</si>
  <si>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</si>
  <si>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</si>
  <si>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</si>
  <si>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</si>
  <si>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</si>
  <si>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</si>
  <si>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</si>
  <si>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</si>
  <si>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</si>
  <si>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</si>
  <si>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</si>
  <si>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</si>
  <si>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</si>
  <si>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</si>
  <si>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</si>
  <si>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</si>
  <si>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</si>
  <si>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</si>
  <si>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</si>
  <si>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</si>
  <si>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</si>
  <si>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</si>
  <si>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</si>
  <si>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</si>
  <si>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</si>
  <si>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</si>
  <si>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</si>
  <si>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</si>
  <si>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</si>
  <si>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</si>
  <si>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</si>
  <si>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</si>
  <si>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</si>
  <si>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</si>
  <si>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</si>
  <si>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</si>
  <si>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</si>
  <si>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</si>
  <si>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</si>
  <si>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</si>
  <si>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</si>
  <si>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</si>
  <si>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</si>
  <si>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</si>
  <si>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</si>
  <si>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</si>
  <si>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</si>
  <si>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</si>
  <si>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</si>
  <si>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</si>
  <si>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</si>
  <si>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</si>
  <si>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</si>
  <si>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</si>
  <si>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</si>
  <si>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</si>
  <si>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</si>
  <si>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</si>
  <si>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</si>
  <si>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</si>
  <si>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</si>
  <si>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</si>
  <si>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</si>
  <si>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</si>
  <si>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</si>
  <si>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</si>
  <si>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</si>
  <si>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</si>
  <si>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</si>
  <si>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</si>
  <si>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</si>
  <si>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</si>
  <si>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</si>
  <si>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</si>
  <si>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</si>
  <si>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</si>
  <si>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</si>
  <si>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</si>
  <si>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</si>
  <si>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</si>
  <si>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</si>
  <si>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</si>
  <si>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</si>
  <si>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</si>
  <si>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</si>
  <si>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</si>
  <si>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</si>
  <si>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</si>
  <si>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</si>
  <si>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</si>
  <si>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</si>
  <si>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</si>
  <si>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</si>
  <si>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</si>
  <si>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</si>
  <si>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</si>
  <si>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</si>
  <si>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</si>
  <si>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</si>
  <si>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</si>
  <si>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</si>
  <si>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</si>
  <si>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</si>
  <si>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</si>
  <si>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</si>
  <si>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</si>
  <si>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</si>
  <si>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</si>
  <si>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</si>
  <si>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</si>
  <si>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</si>
  <si>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</si>
  <si>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</si>
  <si>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</si>
  <si>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</si>
  <si>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</si>
  <si>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</si>
  <si>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</si>
  <si>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</si>
  <si>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</si>
  <si>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</si>
  <si>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</si>
  <si>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</si>
  <si>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</si>
  <si>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</si>
  <si>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</si>
  <si>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</si>
  <si>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</si>
  <si>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</si>
  <si>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</si>
  <si>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</si>
  <si>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</si>
  <si>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</si>
  <si>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</si>
  <si>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</si>
  <si>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</si>
  <si>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</si>
  <si>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</si>
  <si>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</si>
  <si>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</si>
  <si>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</si>
  <si>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</si>
  <si>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</si>
  <si>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</si>
  <si>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</si>
  <si>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</si>
  <si>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</si>
  <si>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</si>
  <si>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</si>
  <si>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</si>
  <si>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</si>
  <si>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</si>
  <si>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</si>
  <si>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</si>
  <si>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</si>
  <si>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</si>
  <si>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</si>
  <si>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</si>
  <si>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</si>
  <si>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</si>
  <si>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</si>
  <si>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</si>
  <si>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</si>
  <si>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</si>
  <si>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</si>
  <si>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</si>
  <si>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</si>
  <si>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</si>
  <si>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</si>
  <si>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</si>
  <si>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</si>
  <si>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</si>
  <si>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</si>
  <si>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</si>
  <si>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</si>
  <si>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</si>
  <si>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</si>
  <si>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</si>
  <si>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</si>
  <si>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</si>
  <si>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</si>
  <si>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</si>
  <si>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</si>
  <si>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</si>
  <si>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</si>
  <si>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</si>
  <si>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</si>
  <si>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</si>
  <si>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</si>
  <si>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</si>
  <si>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</si>
  <si>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</si>
  <si>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</si>
  <si>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</si>
  <si>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</si>
  <si>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</si>
  <si>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</si>
  <si>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</si>
  <si>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</si>
  <si>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</si>
  <si>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</si>
  <si>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</si>
  <si>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</si>
  <si>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</si>
  <si>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</si>
  <si>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</si>
  <si>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</si>
  <si>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</si>
  <si>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</si>
  <si>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</si>
  <si>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</si>
  <si>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</si>
  <si>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</si>
  <si>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</si>
  <si>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</si>
  <si>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</si>
  <si>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</si>
  <si>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</si>
  <si>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</si>
  <si>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</si>
  <si>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</si>
  <si>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</si>
  <si>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</si>
  <si>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</si>
  <si>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</si>
  <si>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</si>
  <si>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</si>
  <si>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</si>
  <si>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</si>
  <si>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</si>
  <si>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</si>
  <si>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</si>
  <si>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</si>
  <si>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</si>
  <si>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</si>
  <si>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</si>
  <si>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</si>
  <si>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</si>
  <si>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</si>
  <si>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</si>
  <si>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</si>
  <si>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</si>
  <si>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</si>
  <si>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</si>
  <si>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</si>
  <si>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</si>
  <si>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</si>
  <si>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</si>
  <si>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</si>
  <si>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</si>
  <si>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</si>
  <si>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</si>
  <si>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</si>
  <si>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</si>
  <si>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</si>
  <si>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</si>
  <si>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</si>
  <si>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</si>
  <si>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</si>
  <si>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</si>
  <si>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</si>
  <si>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</si>
  <si>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</si>
  <si>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</si>
  <si>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</si>
  <si>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</si>
  <si>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</si>
  <si>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</si>
  <si>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</si>
  <si>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</si>
  <si>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</si>
  <si>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</si>
  <si>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</si>
  <si>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</si>
  <si>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</si>
  <si>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</si>
  <si>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</si>
  <si>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</si>
  <si>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</si>
  <si>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</si>
  <si>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</si>
  <si>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</si>
  <si>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</si>
  <si>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</si>
  <si>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</si>
  <si>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</si>
  <si>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</si>
  <si>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</si>
  <si>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</si>
  <si>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</si>
  <si>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</si>
  <si>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</si>
  <si>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</si>
  <si>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</si>
  <si>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</si>
  <si>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</si>
  <si>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</si>
  <si>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</si>
  <si>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</si>
  <si>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</si>
  <si>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</si>
  <si>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</si>
  <si>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</si>
  <si>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</si>
  <si>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</si>
  <si>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</si>
  <si>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</si>
  <si>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</si>
  <si>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</si>
  <si>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</si>
  <si>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</si>
  <si>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</si>
  <si>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</si>
  <si>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</si>
  <si>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</si>
  <si>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</si>
  <si>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</si>
  <si>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</si>
  <si>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</si>
  <si>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</si>
  <si>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</si>
  <si>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</si>
  <si>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</si>
  <si>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</si>
  <si>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</si>
  <si>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</si>
  <si>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</si>
  <si>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</si>
  <si>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</si>
  <si>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</si>
  <si>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</si>
  <si>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</si>
  <si>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</si>
  <si>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</si>
  <si>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</si>
  <si>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</si>
  <si>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</si>
  <si>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</si>
  <si>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</si>
  <si>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</si>
  <si>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</si>
  <si>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</si>
  <si>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</si>
  <si>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</si>
  <si>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</si>
  <si>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</si>
  <si>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</si>
  <si>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</si>
  <si>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</si>
  <si>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</si>
  <si>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</si>
  <si>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</si>
  <si>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</si>
  <si>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</si>
  <si>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</si>
  <si>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</si>
  <si>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</si>
  <si>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</si>
  <si>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</si>
  <si>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</si>
  <si>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</si>
  <si>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</si>
  <si>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</si>
  <si>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</si>
  <si>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</si>
  <si>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</si>
  <si>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</si>
  <si>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</si>
  <si>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</si>
  <si>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</si>
  <si>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</si>
  <si>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</si>
  <si>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</si>
  <si>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</si>
  <si>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</si>
  <si>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</si>
  <si>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</si>
  <si>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</si>
  <si>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</si>
  <si>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</si>
  <si>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</si>
  <si>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</si>
  <si>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</si>
  <si>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</si>
  <si>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</si>
  <si>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</si>
  <si>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</si>
  <si>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</si>
  <si>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</si>
  <si>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</si>
  <si>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</si>
  <si>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</si>
  <si>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</si>
  <si>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</si>
  <si>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</si>
  <si>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</si>
  <si>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</si>
  <si>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</si>
  <si>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</si>
  <si>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</si>
  <si>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</si>
  <si>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</si>
  <si>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</si>
  <si>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</si>
  <si>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</si>
  <si>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</si>
  <si>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</si>
  <si>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</si>
  <si>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</si>
  <si>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</si>
  <si>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</si>
  <si>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</si>
  <si>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</si>
  <si>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</si>
  <si>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</si>
  <si>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</si>
  <si>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</si>
  <si>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</si>
  <si>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</si>
  <si>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</si>
  <si>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</si>
  <si>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</si>
  <si>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</si>
  <si>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</si>
  <si>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</si>
  <si>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</si>
  <si>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</si>
  <si>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</si>
  <si>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</si>
  <si>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</si>
  <si>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</si>
  <si>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</si>
  <si>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</si>
  <si>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</si>
  <si>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</si>
  <si>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</si>
  <si>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</si>
  <si>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</si>
  <si>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</si>
  <si>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</si>
  <si>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</si>
  <si>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</si>
  <si>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</si>
  <si>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</si>
  <si>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</si>
  <si>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</si>
  <si>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</si>
  <si>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</si>
  <si>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</si>
  <si>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</si>
  <si>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</si>
  <si>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</si>
  <si>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</si>
  <si>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</si>
  <si>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</si>
  <si>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</si>
  <si>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</si>
  <si>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</si>
  <si>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</si>
  <si>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</si>
  <si>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</si>
  <si>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</si>
  <si>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</si>
  <si>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</si>
  <si>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</si>
  <si>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</si>
  <si>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</si>
  <si>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</si>
  <si>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</si>
  <si>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</si>
  <si>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</si>
  <si>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</si>
  <si>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</si>
  <si>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</si>
  <si>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</si>
  <si>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</si>
  <si>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</si>
  <si>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</si>
  <si>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</si>
  <si>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</si>
  <si>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</si>
  <si>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</si>
  <si>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</si>
  <si>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</si>
  <si>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</si>
  <si>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</si>
  <si>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</si>
  <si>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</si>
  <si>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</si>
  <si>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</si>
  <si>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</si>
  <si>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</si>
  <si>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</si>
  <si>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</si>
  <si>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</si>
  <si>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</si>
  <si>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</si>
  <si>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</si>
  <si>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</si>
  <si>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</si>
  <si>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</si>
  <si>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</si>
  <si>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</si>
  <si>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</si>
  <si>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</si>
  <si>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</si>
  <si>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</si>
  <si>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</si>
  <si>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</si>
  <si>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</si>
  <si>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</si>
  <si>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</si>
  <si>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</si>
  <si>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</si>
  <si>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</si>
  <si>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</si>
  <si>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</si>
  <si>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</si>
  <si>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</si>
  <si>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</si>
  <si>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</si>
  <si>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</si>
  <si>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</si>
  <si>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</si>
  <si>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</si>
  <si>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</si>
  <si>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</si>
  <si>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</si>
  <si>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</si>
  <si>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</si>
  <si>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</si>
  <si>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</si>
  <si>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</si>
  <si>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</si>
  <si>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</si>
  <si>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</si>
  <si>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</si>
  <si>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</si>
  <si>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</si>
  <si>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</si>
  <si>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</si>
  <si>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</si>
  <si>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</si>
  <si>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</si>
  <si>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</si>
  <si>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</si>
  <si>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</si>
  <si>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</si>
  <si>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</si>
  <si>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</si>
  <si>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</si>
  <si>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</si>
  <si>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</si>
  <si>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</si>
  <si>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</si>
  <si>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</si>
  <si>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</si>
  <si>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</si>
  <si>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</si>
  <si>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</si>
  <si>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</si>
  <si>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</si>
  <si>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</si>
  <si>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</si>
  <si>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</si>
  <si>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</si>
  <si>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</si>
  <si>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</si>
  <si>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</si>
  <si>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</si>
  <si>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</si>
  <si>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</si>
  <si>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</si>
  <si>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</si>
  <si>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</si>
  <si>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</si>
  <si>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</si>
  <si>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</si>
  <si>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</si>
  <si>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</si>
  <si>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</si>
  <si>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</si>
  <si>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</si>
  <si>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</si>
  <si>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</si>
  <si>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</si>
  <si>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</si>
  <si>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</si>
  <si>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</si>
  <si>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</si>
  <si>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</si>
  <si>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</si>
  <si>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</si>
  <si>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</si>
  <si>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</si>
  <si>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</si>
  <si>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</si>
  <si>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</si>
  <si>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</si>
  <si>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</si>
  <si>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</si>
  <si>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</si>
  <si>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</si>
  <si>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</si>
  <si>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</si>
  <si>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</si>
  <si>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</si>
  <si>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</si>
  <si>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</si>
  <si>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</si>
  <si>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</si>
  <si>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</si>
  <si>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</si>
  <si>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</si>
  <si>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</si>
  <si>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</si>
  <si>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</si>
  <si>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</si>
  <si>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</si>
  <si>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</si>
  <si>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</si>
  <si>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</si>
  <si>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</si>
  <si>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</si>
  <si>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</si>
  <si>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</si>
  <si>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</si>
  <si>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</si>
  <si>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</si>
  <si>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</si>
  <si>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</si>
  <si>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</si>
  <si>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</si>
  <si>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</si>
  <si>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</si>
  <si>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</si>
  <si>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</si>
  <si>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</si>
  <si>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</si>
  <si>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</si>
  <si>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</si>
  <si>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</si>
  <si>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</si>
  <si>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</si>
  <si>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</si>
  <si>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</si>
  <si>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</si>
  <si>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</si>
  <si>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</si>
  <si>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</si>
  <si>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</si>
  <si>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</si>
  <si>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</si>
  <si>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</si>
  <si>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</si>
  <si>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</si>
  <si>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</si>
  <si>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</si>
  <si>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</si>
  <si>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</si>
  <si>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</si>
  <si>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</si>
  <si>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</si>
  <si>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</si>
  <si>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</si>
  <si>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</si>
  <si>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</si>
  <si>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</si>
  <si>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</si>
  <si>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</si>
  <si>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</si>
  <si>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</si>
  <si>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</si>
  <si>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</si>
  <si>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</si>
  <si>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</si>
  <si>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</si>
  <si>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</si>
  <si>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</si>
  <si>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</si>
  <si>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</si>
  <si>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</si>
  <si>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</si>
  <si>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</si>
  <si>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</si>
  <si>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</si>
  <si>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</si>
  <si>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</si>
  <si>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</si>
  <si>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</si>
  <si>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</si>
  <si>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</si>
  <si>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</si>
  <si>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</si>
  <si>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</si>
  <si>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</si>
  <si>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</si>
  <si>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</si>
  <si>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</si>
  <si>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</si>
  <si>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</si>
  <si>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</si>
  <si>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</si>
  <si>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</si>
  <si>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</si>
  <si>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</si>
  <si>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</si>
  <si>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</si>
  <si>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</si>
  <si>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</si>
  <si>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</si>
  <si>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</si>
  <si>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</si>
  <si>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</si>
  <si>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</si>
  <si>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</si>
  <si>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</si>
  <si>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</si>
  <si>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</si>
  <si>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</si>
  <si>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</si>
  <si>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</si>
  <si>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</si>
  <si>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</si>
  <si>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</si>
  <si>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</si>
  <si>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</si>
  <si>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</si>
  <si>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</si>
  <si>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</si>
  <si>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</si>
  <si>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</si>
  <si>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</si>
  <si>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</si>
  <si>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</si>
  <si>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</si>
  <si>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</si>
  <si>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</si>
  <si>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</si>
  <si>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</si>
  <si>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</si>
  <si>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</si>
  <si>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</si>
  <si>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</si>
  <si>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</si>
  <si>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</si>
  <si>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</si>
  <si>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</si>
  <si>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</si>
  <si>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</si>
  <si>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</si>
  <si>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</si>
  <si>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</si>
  <si>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</si>
  <si>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</si>
  <si>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</si>
  <si>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</si>
  <si>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</si>
  <si>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</si>
  <si>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</si>
  <si>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</si>
  <si>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</si>
  <si>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</si>
  <si>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</si>
  <si>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</si>
  <si>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</si>
  <si>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</si>
  <si>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</si>
  <si>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</si>
  <si>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</si>
  <si>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</si>
  <si>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</si>
  <si>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</si>
  <si>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</si>
  <si>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</si>
  <si>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</si>
  <si>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</si>
  <si>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</si>
  <si>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</si>
  <si>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</si>
  <si>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</si>
  <si>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</si>
  <si>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</si>
  <si>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</si>
  <si>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</si>
  <si>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</si>
  <si>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</si>
  <si>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</si>
  <si>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</si>
  <si>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</si>
  <si>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</si>
  <si>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</si>
  <si>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</si>
  <si>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</si>
  <si>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</si>
  <si>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</si>
  <si>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</si>
  <si>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</si>
  <si>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</si>
  <si>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</si>
  <si>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</si>
  <si>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</si>
  <si>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</si>
  <si>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</si>
  <si>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</si>
  <si>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</si>
  <si>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</si>
  <si>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</si>
  <si>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</si>
  <si>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</si>
  <si>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</si>
  <si>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</si>
  <si>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</si>
  <si>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</si>
  <si>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</si>
  <si>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</si>
  <si>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</si>
  <si>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</si>
  <si>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</si>
  <si>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</si>
  <si>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</si>
  <si>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</si>
  <si>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</si>
  <si>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</si>
  <si>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</si>
  <si>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</si>
  <si>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</si>
  <si>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</si>
  <si>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</si>
  <si>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</si>
  <si>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</si>
  <si>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</si>
  <si>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</si>
  <si>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</si>
  <si>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</si>
  <si>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</si>
  <si>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</si>
  <si>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</si>
  <si>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</si>
  <si>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</si>
  <si>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</si>
  <si>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</si>
  <si>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</si>
  <si>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</si>
  <si>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</si>
  <si>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</si>
  <si>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</si>
  <si>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</si>
  <si>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</si>
  <si>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</si>
  <si>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</si>
  <si>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</si>
  <si>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</si>
  <si>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</si>
  <si>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</si>
  <si>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</si>
  <si>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</si>
  <si>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</si>
  <si>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</si>
  <si>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</si>
  <si>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</si>
  <si>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</si>
  <si>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</si>
  <si>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</si>
  <si>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</si>
  <si>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</si>
  <si>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</si>
  <si>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</si>
  <si>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</si>
  <si>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</si>
  <si>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</si>
  <si>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</si>
  <si>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</si>
  <si>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</si>
  <si>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</si>
  <si>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</si>
  <si>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</si>
  <si>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</si>
  <si>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</si>
  <si>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</si>
  <si>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</si>
  <si>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</si>
  <si>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</si>
  <si>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</si>
  <si>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</si>
  <si>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</si>
  <si>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</si>
  <si>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</si>
  <si>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</si>
  <si>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</si>
  <si>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</si>
  <si>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</si>
  <si>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</si>
  <si>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</si>
  <si>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</si>
  <si>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</si>
  <si>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</si>
  <si>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</si>
  <si>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</si>
  <si>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</si>
  <si>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</si>
  <si>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</si>
  <si>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</si>
  <si>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</si>
  <si>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</si>
  <si>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</si>
  <si>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</si>
  <si>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</si>
  <si>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</si>
  <si>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</si>
  <si>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</si>
  <si>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</si>
  <si>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</si>
  <si>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</si>
  <si>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</si>
  <si>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</si>
  <si>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</si>
  <si>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</si>
  <si>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</si>
  <si>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</si>
  <si>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</si>
  <si>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</si>
  <si>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</si>
  <si>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</si>
  <si>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</si>
  <si>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</si>
  <si>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</si>
  <si>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</si>
  <si>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</si>
  <si>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</si>
  <si>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</si>
  <si>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</si>
  <si>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</si>
  <si>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</si>
  <si>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</si>
  <si>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</si>
  <si>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</si>
  <si>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</si>
  <si>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</si>
  <si>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</si>
  <si>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</si>
  <si>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</si>
  <si>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</si>
  <si>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</si>
  <si>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</si>
  <si>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</si>
  <si>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</si>
  <si>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</si>
  <si>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</si>
  <si>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</si>
  <si>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</si>
  <si>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</si>
  <si>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</si>
  <si>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</si>
  <si>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</si>
  <si>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</si>
  <si>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</si>
  <si>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</si>
  <si>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</si>
  <si>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</si>
  <si>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</si>
  <si>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</si>
  <si>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</si>
  <si>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</si>
  <si>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</si>
  <si>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</si>
  <si>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</si>
  <si>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</si>
  <si>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</si>
  <si>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</si>
  <si>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</si>
  <si>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</si>
  <si>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</si>
  <si>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</si>
  <si>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</si>
  <si>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</si>
  <si>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</si>
  <si>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</si>
  <si>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</si>
  <si>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</si>
  <si>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</si>
  <si>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</si>
  <si>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</si>
  <si>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</si>
  <si>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</si>
  <si>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</si>
  <si>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</si>
  <si>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</si>
  <si>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</si>
  <si>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</si>
  <si>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</si>
  <si>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</si>
  <si>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</si>
  <si>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</si>
  <si>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</si>
  <si>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</si>
  <si>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</si>
  <si>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</si>
  <si>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</si>
  <si>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</si>
  <si>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</si>
  <si>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</si>
  <si>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</si>
  <si>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</si>
  <si>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</si>
  <si>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</si>
  <si>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</si>
  <si>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</si>
  <si>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</si>
  <si>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</si>
  <si>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</si>
  <si>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</si>
  <si>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</si>
  <si>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</si>
  <si>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</si>
  <si>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</si>
  <si>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</si>
  <si>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</si>
  <si>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</si>
  <si>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</si>
  <si>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</si>
  <si>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</si>
  <si>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</si>
  <si>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</si>
  <si>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</si>
  <si>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</si>
  <si>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</si>
  <si>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</si>
  <si>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</si>
  <si>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</si>
  <si>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</si>
  <si>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</si>
  <si>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</si>
  <si>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</si>
  <si>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</si>
  <si>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</si>
  <si>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</si>
  <si>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</si>
  <si>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</si>
  <si>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</si>
  <si>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</si>
  <si>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</si>
  <si>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</si>
  <si>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</si>
  <si>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</si>
  <si>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</si>
  <si>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</si>
  <si>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</si>
  <si>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</si>
  <si>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</si>
  <si>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</si>
  <si>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</si>
  <si>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</si>
  <si>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</si>
  <si>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</si>
  <si>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</si>
  <si>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</si>
  <si>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</si>
  <si>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</si>
  <si>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</si>
  <si>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</si>
  <si>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</si>
  <si>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</si>
  <si>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</si>
  <si>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</si>
  <si>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</si>
  <si>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</si>
  <si>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</si>
  <si>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</si>
  <si>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</si>
  <si>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</si>
  <si>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</si>
  <si>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</si>
  <si>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</si>
  <si>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</si>
  <si>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</si>
  <si>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</si>
  <si>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</si>
  <si>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</si>
  <si>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</si>
  <si>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</si>
  <si>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</si>
  <si>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</si>
  <si>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</si>
  <si>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</si>
  <si>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</si>
  <si>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</si>
  <si>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</si>
  <si>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</si>
  <si>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</si>
  <si>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</si>
  <si>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</si>
  <si>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</si>
  <si>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</si>
  <si>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</si>
  <si>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</si>
  <si>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</si>
  <si>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</si>
  <si>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</si>
  <si>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</si>
  <si>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</si>
  <si>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</si>
  <si>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</si>
  <si>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</si>
  <si>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</si>
  <si>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</si>
  <si>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</si>
  <si>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</si>
  <si>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</si>
  <si>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</si>
  <si>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</si>
  <si>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</si>
  <si>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</si>
  <si>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</si>
  <si>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</si>
  <si>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</si>
  <si>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</si>
  <si>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</si>
  <si>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</si>
  <si>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</si>
  <si>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</si>
  <si>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</si>
  <si>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</si>
  <si>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</si>
  <si>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</si>
  <si>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</si>
  <si>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</si>
  <si>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</si>
  <si>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</si>
  <si>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</si>
  <si>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</si>
  <si>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</si>
  <si>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</si>
  <si>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</si>
  <si>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</si>
  <si>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</si>
  <si>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</si>
  <si>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</si>
  <si>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</si>
  <si>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</si>
  <si>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</si>
  <si>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</si>
  <si>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</si>
  <si>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</si>
  <si>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</si>
  <si>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</si>
  <si>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</si>
  <si>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</si>
  <si>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</si>
  <si>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</si>
  <si>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</si>
  <si>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</si>
  <si>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</si>
  <si>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</si>
  <si>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</si>
  <si>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</si>
  <si>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</si>
  <si>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</si>
  <si>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</si>
  <si>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</si>
  <si>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</si>
  <si>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</si>
  <si>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</si>
  <si>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</si>
  <si>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</si>
  <si>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</si>
  <si>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</si>
  <si>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</si>
  <si>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</si>
  <si>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</si>
  <si>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</si>
  <si>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</si>
  <si>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</si>
  <si>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</si>
  <si>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</si>
  <si>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</si>
  <si>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</si>
  <si>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</si>
  <si>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</si>
  <si>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</si>
  <si>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</si>
  <si>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</si>
  <si>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</si>
  <si>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</si>
  <si>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</si>
  <si>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</si>
  <si>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</si>
  <si>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</si>
  <si>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</si>
  <si>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</si>
  <si>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</si>
  <si>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</si>
  <si>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</si>
  <si>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</si>
  <si>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</si>
  <si>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</si>
  <si>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</si>
  <si>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</si>
  <si>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</si>
  <si>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</si>
  <si>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</si>
  <si>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</si>
  <si>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</si>
  <si>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</si>
  <si>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</si>
  <si>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</si>
  <si>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</si>
  <si>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</si>
  <si>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</si>
  <si>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</si>
  <si>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</si>
  <si>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</si>
  <si>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</si>
  <si>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</si>
  <si>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</si>
  <si>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</si>
  <si>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</si>
  <si>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</si>
  <si>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</si>
  <si>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</si>
  <si>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</si>
  <si>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</si>
  <si>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</si>
  <si>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</si>
  <si>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</si>
  <si>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</si>
  <si>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</si>
  <si>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</si>
  <si>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</si>
  <si>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</si>
  <si>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</si>
  <si>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</si>
  <si>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</si>
  <si>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</si>
  <si>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</si>
  <si>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</si>
  <si>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</si>
  <si>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</si>
  <si>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</si>
  <si>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</si>
  <si>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</si>
  <si>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</si>
  <si>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</si>
  <si>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</si>
  <si>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</si>
  <si>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</si>
  <si>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</si>
  <si>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</si>
  <si>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</si>
  <si>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</si>
  <si>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</si>
  <si>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</si>
  <si>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</si>
  <si>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</si>
  <si>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</si>
  <si>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</si>
  <si>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</si>
  <si>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</si>
  <si>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</si>
  <si>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</si>
  <si>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</si>
  <si>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</si>
  <si>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</si>
  <si>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</si>
  <si>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</si>
  <si>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</si>
  <si>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</si>
  <si>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</si>
  <si>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</si>
  <si>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</si>
  <si>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</si>
  <si>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</si>
  <si>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</si>
  <si>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</si>
  <si>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</si>
  <si>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</si>
  <si>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</si>
  <si>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</si>
  <si>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</si>
  <si>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</si>
  <si>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</si>
  <si>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</si>
  <si>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</si>
  <si>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</si>
  <si>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</si>
  <si>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</si>
  <si>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</si>
  <si>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</si>
  <si>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</si>
  <si>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</si>
  <si>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</si>
  <si>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</si>
  <si>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</si>
  <si>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</si>
  <si>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</si>
  <si>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</si>
  <si>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</si>
  <si>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</si>
  <si>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</si>
  <si>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</si>
  <si>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</si>
  <si>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</si>
  <si>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</si>
  <si>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</si>
  <si>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</si>
  <si>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</si>
  <si>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</si>
  <si>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</si>
  <si>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</si>
  <si>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</si>
  <si>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</si>
  <si>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</si>
  <si>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</si>
  <si>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</si>
  <si>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</si>
  <si>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</si>
  <si>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</si>
  <si>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</si>
  <si>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</si>
  <si>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</si>
  <si>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</si>
  <si>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</si>
  <si>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</si>
  <si>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</si>
  <si>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</si>
  <si>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</si>
  <si>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</si>
  <si>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</si>
  <si>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</si>
  <si>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</si>
  <si>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</si>
  <si>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</si>
  <si>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</si>
  <si>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</si>
  <si>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</si>
  <si>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</si>
  <si>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</si>
  <si>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</si>
  <si>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</si>
  <si>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</si>
  <si>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</si>
  <si>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</si>
  <si>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</si>
  <si>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</si>
  <si>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</si>
  <si>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</si>
  <si>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</si>
  <si>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</si>
  <si>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</si>
  <si>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</si>
  <si>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</si>
  <si>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</si>
  <si>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</si>
  <si>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</si>
  <si>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</si>
  <si>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</si>
  <si>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</si>
  <si>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</si>
  <si>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</si>
  <si>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</si>
  <si>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</si>
  <si>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</si>
  <si>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</si>
  <si>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</si>
  <si>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</si>
  <si>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</si>
  <si>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</si>
  <si>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</si>
  <si>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</si>
  <si>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</si>
  <si>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</si>
  <si>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</si>
  <si>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</si>
  <si>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</si>
  <si>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</si>
  <si>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</si>
  <si>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</si>
  <si>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</si>
  <si>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</si>
  <si>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</si>
  <si>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</si>
  <si>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</si>
  <si>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</si>
  <si>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</si>
  <si>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</si>
  <si>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</si>
  <si>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</si>
  <si>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</si>
  <si>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</si>
  <si>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</si>
  <si>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</si>
  <si>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</si>
  <si>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</si>
  <si>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</si>
  <si>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</si>
  <si>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</si>
  <si>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</si>
  <si>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</si>
  <si>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</si>
  <si>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</si>
  <si>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</si>
  <si>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</si>
  <si>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</si>
  <si>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</si>
  <si>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</si>
  <si>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</si>
  <si>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</si>
  <si>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</si>
  <si>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</si>
  <si>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</si>
  <si>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</si>
  <si>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</si>
  <si>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</si>
  <si>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</si>
  <si>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</si>
  <si>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</si>
  <si>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</si>
  <si>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</si>
  <si>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</si>
  <si>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</si>
  <si>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</si>
  <si>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</si>
  <si>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</si>
  <si>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</si>
  <si>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</si>
  <si>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</si>
  <si>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</si>
  <si>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</si>
  <si>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</si>
  <si>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</si>
  <si>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</si>
  <si>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</si>
  <si>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</si>
  <si>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</si>
  <si>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</si>
  <si>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</si>
  <si>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</si>
  <si>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</si>
  <si>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</si>
  <si>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</si>
  <si>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</si>
  <si>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</si>
  <si>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</si>
  <si>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</si>
  <si>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</si>
  <si>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</si>
  <si>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</si>
  <si>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</si>
  <si>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</si>
  <si>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</si>
  <si>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</si>
  <si>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</si>
  <si>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</si>
  <si>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</si>
  <si>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</si>
  <si>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</si>
  <si>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</si>
  <si>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</si>
  <si>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</si>
  <si>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</si>
  <si>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</si>
  <si>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</si>
  <si>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</si>
  <si>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</si>
  <si>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</si>
  <si>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</si>
  <si>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</si>
  <si>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</si>
  <si>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</si>
  <si>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</si>
  <si>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</si>
  <si>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</si>
  <si>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</si>
  <si>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</si>
  <si>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</si>
  <si>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</si>
  <si>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</si>
  <si>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</si>
  <si>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</si>
  <si>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</si>
  <si>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</si>
  <si>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</si>
  <si>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</si>
  <si>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</si>
  <si>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</si>
  <si>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</si>
  <si>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</si>
  <si>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</si>
  <si>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</si>
  <si>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</si>
  <si>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</si>
  <si>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</si>
  <si>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</si>
  <si>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</si>
  <si>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</si>
  <si>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</si>
  <si>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</si>
  <si>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</si>
  <si>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</si>
  <si>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</si>
  <si>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</si>
  <si>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</si>
  <si>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</si>
  <si>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</si>
  <si>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</si>
  <si>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</si>
  <si>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</si>
  <si>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</si>
  <si>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</si>
  <si>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</si>
  <si>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</si>
  <si>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</si>
  <si>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</si>
  <si>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</si>
  <si>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</si>
  <si>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</si>
  <si>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</si>
  <si>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</si>
  <si>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</si>
  <si>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</si>
  <si>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</si>
  <si>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</si>
  <si>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</si>
  <si>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</si>
  <si>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</si>
  <si>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</si>
  <si>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</si>
  <si>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</si>
  <si>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</si>
  <si>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</si>
  <si>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</si>
  <si>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</si>
  <si>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</si>
  <si>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</si>
  <si>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</si>
  <si>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</si>
  <si>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</si>
  <si>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</si>
  <si>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</si>
  <si>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</si>
  <si>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</si>
  <si>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</si>
  <si>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</si>
  <si>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</si>
  <si>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</si>
  <si>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</si>
  <si>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</si>
  <si>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</si>
  <si>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</si>
  <si>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</si>
  <si>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</si>
  <si>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</si>
  <si>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</si>
  <si>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</si>
  <si>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</si>
  <si>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</si>
  <si>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</si>
  <si>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</si>
  <si>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</si>
  <si>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</si>
  <si>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</si>
  <si>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</si>
  <si>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</si>
  <si>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</si>
  <si>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</si>
  <si>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</si>
  <si>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</si>
  <si>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</si>
  <si>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</si>
  <si>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</si>
  <si>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</si>
  <si>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</si>
  <si>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</si>
  <si>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</si>
  <si>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</si>
  <si>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</si>
  <si>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</si>
  <si>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</si>
  <si>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</si>
  <si>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</si>
  <si>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</si>
  <si>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</si>
  <si>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</si>
  <si>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</si>
  <si>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</si>
  <si>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</si>
  <si>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</si>
  <si>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</si>
  <si>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</si>
  <si>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</si>
  <si>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</si>
  <si>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</si>
  <si>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</si>
  <si>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</si>
  <si>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</si>
  <si>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</si>
  <si>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</si>
  <si>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</si>
  <si>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</si>
  <si>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</si>
  <si>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</si>
  <si>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</si>
  <si>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</si>
  <si>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</si>
  <si>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</si>
  <si>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</si>
  <si>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</si>
  <si>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</si>
  <si>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</si>
  <si>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</si>
  <si>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</si>
  <si>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</si>
  <si>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</si>
  <si>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</si>
  <si>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</si>
  <si>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</si>
  <si>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</si>
  <si>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</si>
  <si>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</si>
  <si>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</si>
  <si>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</si>
  <si>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</si>
  <si>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</si>
  <si>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</si>
  <si>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</si>
  <si>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</si>
  <si>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</si>
  <si>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</si>
  <si>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</si>
  <si>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</si>
  <si>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</si>
  <si>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</si>
  <si>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</si>
  <si>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</si>
  <si>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</si>
  <si>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</si>
  <si>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</si>
  <si>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</si>
  <si>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</si>
  <si>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</si>
  <si>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</si>
  <si>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</si>
  <si>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</si>
  <si>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</si>
  <si>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</si>
  <si>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</si>
  <si>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</si>
  <si>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</si>
  <si>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</si>
  <si>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</si>
  <si>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</si>
  <si>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</si>
  <si>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</si>
  <si>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</si>
  <si>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</si>
  <si>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</si>
  <si>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</si>
  <si>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</si>
  <si>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</si>
  <si>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</si>
  <si>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</si>
  <si>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</si>
  <si>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</si>
  <si>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</si>
  <si>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</si>
  <si>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</si>
  <si>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</si>
  <si>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</si>
  <si>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</si>
  <si>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</si>
  <si>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</si>
  <si>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</si>
  <si>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</si>
  <si>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</si>
  <si>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</si>
  <si>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</si>
  <si>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</si>
  <si>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</si>
  <si>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</si>
  <si>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</si>
  <si>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</si>
  <si>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</si>
  <si>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</si>
  <si>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</si>
  <si>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</si>
  <si>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</si>
  <si>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</si>
  <si>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</si>
  <si>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</si>
  <si>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</si>
  <si>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</si>
  <si>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</si>
  <si>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</si>
  <si>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</si>
  <si>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</si>
  <si>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</si>
  <si>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</si>
  <si>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</si>
  <si>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</si>
  <si>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</si>
  <si>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</si>
  <si>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</si>
  <si>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</si>
  <si>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</si>
  <si>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</si>
  <si>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</si>
  <si>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</si>
  <si>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</si>
  <si>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</si>
  <si>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</si>
  <si>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</si>
  <si>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</si>
  <si>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</si>
  <si>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</si>
  <si>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</si>
  <si>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</si>
  <si>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</si>
  <si>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</si>
  <si>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</si>
  <si>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</si>
  <si>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</si>
  <si>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</si>
  <si>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</si>
  <si>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</si>
  <si>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</si>
  <si>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</si>
  <si>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</si>
  <si>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</si>
  <si>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</si>
  <si>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</si>
  <si>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</si>
  <si>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</si>
  <si>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</si>
  <si>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</si>
  <si>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</si>
  <si>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</si>
  <si>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</si>
  <si>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</si>
  <si>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</si>
  <si>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</si>
  <si>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</si>
  <si>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</si>
  <si>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</si>
  <si>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</si>
  <si>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</si>
  <si>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</si>
  <si>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</si>
  <si>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</si>
  <si>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</si>
  <si>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</si>
  <si>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</si>
  <si>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</si>
  <si>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</si>
  <si>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</si>
  <si>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</si>
  <si>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</si>
  <si>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</si>
  <si>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</si>
  <si>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</si>
  <si>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</si>
  <si>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</si>
  <si>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</si>
  <si>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</si>
  <si>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</si>
  <si>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</si>
  <si>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</si>
  <si>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</si>
  <si>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</si>
  <si>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</si>
  <si>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</si>
  <si>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</si>
  <si>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</si>
  <si>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</si>
  <si>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</si>
  <si>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</si>
  <si>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</si>
  <si>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</si>
  <si>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</si>
  <si>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</si>
  <si>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</si>
  <si>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</si>
  <si>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</si>
  <si>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</si>
  <si>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</si>
  <si>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</si>
  <si>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</si>
  <si>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</si>
  <si>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</si>
  <si>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</si>
  <si>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</si>
  <si>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</si>
  <si>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</si>
  <si>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</si>
  <si>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</si>
  <si>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</si>
  <si>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</si>
  <si>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</si>
  <si>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</si>
  <si>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</si>
  <si>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</si>
  <si>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</si>
  <si>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</si>
  <si>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</si>
  <si>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</si>
  <si>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</si>
  <si>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</si>
  <si>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</si>
  <si>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</si>
  <si>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</si>
  <si>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</si>
  <si>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</si>
  <si>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</si>
  <si>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</si>
  <si>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</si>
  <si>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</si>
  <si>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</si>
  <si>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</si>
  <si>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</si>
  <si>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</si>
  <si>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</si>
  <si>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</si>
  <si>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</si>
  <si>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</si>
  <si>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</si>
  <si>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</si>
  <si>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</si>
  <si>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</si>
  <si>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</si>
  <si>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</si>
  <si>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</si>
  <si>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</si>
  <si>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</si>
  <si>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</si>
  <si>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</si>
  <si>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</si>
  <si>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</si>
  <si>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</si>
  <si>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</si>
  <si>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</si>
  <si>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</si>
  <si>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</si>
  <si>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</si>
  <si>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</si>
  <si>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</si>
  <si>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</si>
  <si>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</si>
  <si>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</si>
  <si>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</si>
  <si>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</si>
  <si>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</si>
  <si>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</si>
  <si>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</si>
  <si>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</si>
  <si>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</si>
  <si>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</si>
  <si>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</si>
  <si>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</si>
  <si>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</si>
  <si>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</si>
  <si>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</si>
  <si>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</si>
  <si>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</si>
  <si>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</si>
  <si>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</si>
  <si>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</si>
  <si>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</si>
  <si>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</si>
  <si>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</si>
  <si>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</si>
  <si>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</si>
  <si>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</si>
  <si>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</si>
  <si>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</si>
  <si>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</si>
  <si>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</si>
  <si>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</si>
  <si>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</si>
  <si>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</si>
  <si>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</si>
  <si>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</si>
  <si>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</si>
  <si>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</si>
  <si>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</si>
  <si>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</si>
  <si>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</si>
  <si>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</si>
  <si>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</si>
  <si>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</si>
  <si>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</si>
  <si>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</si>
  <si>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</si>
  <si>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</si>
  <si>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</si>
  <si>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</si>
  <si>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</si>
  <si>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</si>
  <si>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</si>
  <si>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</si>
  <si>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</si>
  <si>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</si>
  <si>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</si>
  <si>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</si>
  <si>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</si>
  <si>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</si>
  <si>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</si>
  <si>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</si>
  <si>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</si>
  <si>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</si>
  <si>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</si>
  <si>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</si>
  <si>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</si>
  <si>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</si>
  <si>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</si>
  <si>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</si>
  <si>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</si>
  <si>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</si>
  <si>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</si>
  <si>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</si>
  <si>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</si>
  <si>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</si>
  <si>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</si>
  <si>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</si>
  <si>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</si>
  <si>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</si>
  <si>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</si>
  <si>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</si>
  <si>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</si>
  <si>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</si>
  <si>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</si>
  <si>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</si>
  <si>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</si>
  <si>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</si>
  <si>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</si>
  <si>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</si>
  <si>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</si>
  <si>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</si>
  <si>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</si>
  <si>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</si>
  <si>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</si>
  <si>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</si>
  <si>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</si>
  <si>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</si>
  <si>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</si>
  <si>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</si>
  <si>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</si>
  <si>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</si>
  <si>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</si>
  <si>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</si>
  <si>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</si>
  <si>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</si>
  <si>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</si>
  <si>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</si>
  <si>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</si>
  <si>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</si>
  <si>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</si>
  <si>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</si>
  <si>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</si>
  <si>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</si>
  <si>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</si>
  <si>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</si>
  <si>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</si>
  <si>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</si>
  <si>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</si>
  <si>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</si>
  <si>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</si>
  <si>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</si>
  <si>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</si>
  <si>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</si>
  <si>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</si>
  <si>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</si>
  <si>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</si>
  <si>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</si>
  <si>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</si>
  <si>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</si>
  <si>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</si>
  <si>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</si>
  <si>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</si>
  <si>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</si>
  <si>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</si>
  <si>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</si>
  <si>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</si>
  <si>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</si>
  <si>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</si>
  <si>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</si>
  <si>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</si>
  <si>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</si>
  <si>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</si>
  <si>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</si>
  <si>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</si>
  <si>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</si>
  <si>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</si>
  <si>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</si>
  <si>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</si>
  <si>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</si>
  <si>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</si>
  <si>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</si>
  <si>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</si>
  <si>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</si>
  <si>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</si>
  <si>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</si>
  <si>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</si>
  <si>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</si>
  <si>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</si>
  <si>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</si>
  <si>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</si>
  <si>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</si>
  <si>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</si>
  <si>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</si>
  <si>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</si>
  <si>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</si>
  <si>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</si>
  <si>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</si>
  <si>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</si>
  <si>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</si>
  <si>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</si>
  <si>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</si>
  <si>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</si>
  <si>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</si>
  <si>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</si>
  <si>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</si>
  <si>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</si>
  <si>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</si>
  <si>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</si>
  <si>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</si>
  <si>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</si>
  <si>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</si>
  <si>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</si>
  <si>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</si>
  <si>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</si>
  <si>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</si>
  <si>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</si>
  <si>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</si>
  <si>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</si>
  <si>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</si>
  <si>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</si>
  <si>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</si>
  <si>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</si>
  <si>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</si>
  <si>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</si>
  <si>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</si>
  <si>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</si>
  <si>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</si>
  <si>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</si>
  <si>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</si>
  <si>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</si>
  <si>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</si>
  <si>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</si>
  <si>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</si>
  <si>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</si>
  <si>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</si>
  <si>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</si>
  <si>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</si>
  <si>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</si>
  <si>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</si>
  <si>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</si>
  <si>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</si>
  <si>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</si>
  <si>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</si>
  <si>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</si>
  <si>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</si>
  <si>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</si>
  <si>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</si>
  <si>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</si>
  <si>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</si>
  <si>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</si>
  <si>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</si>
  <si>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</si>
  <si>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</si>
  <si>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</si>
  <si>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</si>
  <si>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</si>
  <si>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</si>
  <si>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</si>
  <si>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</si>
  <si>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</si>
  <si>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</si>
  <si>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</si>
  <si>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</si>
  <si>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</si>
  <si>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</si>
  <si>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</si>
  <si>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</si>
  <si>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</si>
  <si>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</si>
  <si>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</si>
  <si>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</si>
  <si>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</si>
  <si>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</si>
  <si>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</si>
  <si>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</si>
  <si>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</si>
  <si>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</si>
  <si>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</si>
  <si>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</si>
  <si>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</si>
  <si>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</si>
  <si>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</si>
  <si>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</si>
  <si>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</si>
  <si>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</si>
  <si>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</si>
  <si>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</si>
  <si>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</si>
  <si>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</si>
  <si>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</si>
  <si>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</si>
  <si>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</si>
  <si>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</si>
  <si>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</si>
  <si>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</si>
  <si>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</si>
  <si>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</si>
  <si>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</si>
  <si>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</si>
  <si>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</si>
  <si>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</si>
  <si>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</si>
  <si>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</si>
  <si>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</si>
  <si>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</si>
  <si>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</si>
  <si>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</si>
  <si>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</si>
  <si>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</si>
  <si>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</si>
  <si>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</si>
  <si>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</si>
  <si>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</si>
  <si>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</si>
  <si>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</si>
  <si>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</si>
  <si>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</si>
  <si>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</si>
  <si>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</si>
  <si>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</si>
  <si>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</si>
  <si>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</si>
  <si>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</si>
  <si>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</si>
  <si>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</si>
  <si>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</si>
  <si>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</si>
  <si>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</si>
  <si>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</si>
  <si>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</si>
  <si>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</si>
  <si>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</si>
  <si>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</si>
  <si>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</si>
  <si>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</si>
  <si>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</si>
  <si>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</si>
  <si>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</si>
  <si>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</si>
  <si>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</si>
  <si>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</si>
  <si>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</si>
  <si>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</si>
  <si>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</si>
  <si>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</si>
  <si>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</si>
  <si>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</si>
  <si>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</si>
  <si>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</si>
  <si>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</si>
  <si>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</si>
  <si>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</si>
  <si>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</si>
  <si>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</si>
  <si>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</si>
  <si>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</si>
  <si>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</si>
  <si>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</si>
  <si>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</si>
  <si>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</si>
  <si>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</si>
  <si>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</si>
  <si>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</si>
  <si>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</si>
  <si>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</si>
  <si>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</si>
  <si>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</si>
  <si>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</si>
  <si>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</si>
  <si>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</si>
  <si>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</si>
  <si>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</si>
  <si>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</si>
  <si>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</si>
  <si>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</si>
  <si>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</si>
  <si>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</si>
  <si>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</si>
  <si>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</si>
  <si>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</si>
  <si>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</si>
  <si>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</si>
  <si>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</si>
  <si>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</si>
  <si>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</si>
  <si>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</si>
  <si>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</si>
  <si>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</si>
  <si>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</si>
  <si>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</si>
  <si>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</si>
  <si>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</si>
  <si>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</si>
  <si>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</si>
  <si>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</si>
  <si>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</si>
  <si>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</si>
  <si>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</si>
  <si>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</si>
  <si>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</si>
  <si>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</si>
  <si>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</si>
  <si>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</si>
  <si>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</si>
  <si>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</si>
  <si>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</si>
  <si>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</si>
  <si>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</si>
  <si>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</si>
  <si>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</si>
  <si>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</si>
  <si>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</si>
  <si>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</si>
  <si>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</si>
  <si>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</si>
  <si>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</si>
  <si>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</si>
  <si>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</si>
  <si>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</si>
  <si>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</si>
  <si>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</si>
  <si>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</si>
  <si>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</si>
  <si>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</si>
  <si>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</si>
  <si>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</si>
  <si>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</si>
  <si>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</si>
  <si>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</si>
  <si>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</si>
  <si>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</si>
  <si>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</si>
  <si>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</si>
  <si>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</si>
  <si>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</si>
  <si>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</si>
  <si>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</si>
  <si>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</si>
  <si>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</si>
  <si>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</si>
  <si>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</si>
  <si>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</si>
  <si>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</si>
  <si>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</si>
  <si>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</si>
  <si>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</si>
  <si>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</si>
  <si>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</si>
  <si>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</si>
  <si>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</si>
  <si>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</si>
  <si>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</si>
  <si>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</si>
  <si>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</si>
  <si>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</si>
  <si>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</si>
  <si>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</si>
  <si>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</si>
  <si>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</si>
  <si>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</si>
  <si>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</si>
  <si>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</si>
  <si>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</si>
  <si>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</si>
  <si>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</si>
  <si>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</si>
  <si>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</si>
  <si>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</si>
  <si>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</si>
  <si>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</si>
  <si>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</si>
  <si>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</si>
  <si>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</si>
  <si>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</si>
  <si>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</si>
  <si>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</si>
  <si>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</si>
  <si>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</si>
  <si>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</si>
  <si>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</si>
  <si>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</si>
  <si>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</si>
  <si>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</si>
  <si>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</si>
  <si>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</si>
  <si>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</si>
  <si>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</si>
  <si>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</si>
  <si>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</si>
  <si>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</si>
  <si>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</si>
  <si>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</si>
  <si>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</si>
  <si>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</si>
  <si>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</si>
  <si>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</si>
  <si>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</si>
  <si>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</si>
  <si>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</si>
  <si>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</si>
  <si>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</si>
  <si>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</si>
  <si>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</si>
  <si>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</si>
  <si>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</si>
  <si>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</si>
  <si>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</si>
  <si>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</si>
  <si>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</si>
  <si>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</si>
  <si>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</si>
  <si>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</si>
  <si>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</si>
  <si>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</si>
  <si>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</si>
  <si>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</si>
  <si>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</si>
  <si>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</si>
  <si>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</si>
  <si>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</si>
  <si>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</si>
  <si>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</si>
  <si>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</si>
  <si>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</si>
  <si>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</si>
  <si>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</si>
  <si>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</si>
  <si>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</si>
  <si>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</si>
  <si>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</si>
  <si>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</si>
  <si>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</si>
  <si>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</si>
  <si>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</si>
  <si>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</si>
  <si>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</si>
  <si>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</si>
  <si>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</si>
  <si>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</si>
  <si>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</si>
  <si>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</si>
  <si>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</si>
  <si>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</si>
  <si>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</si>
  <si>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</si>
  <si>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</si>
  <si>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</si>
  <si>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</si>
  <si>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</si>
  <si>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</si>
  <si>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</si>
  <si>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</si>
  <si>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</si>
  <si>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</si>
  <si>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</si>
  <si>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</si>
  <si>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</si>
  <si>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</si>
  <si>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</si>
  <si>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</si>
  <si>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</si>
  <si>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</si>
  <si>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</si>
  <si>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</si>
  <si>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</si>
  <si>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</si>
  <si>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</si>
  <si>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</si>
  <si>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</si>
  <si>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</si>
  <si>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</si>
  <si>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</si>
  <si>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</si>
  <si>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</si>
  <si>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</si>
  <si>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</si>
  <si>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</si>
  <si>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</si>
  <si>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</si>
  <si>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</si>
  <si>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</si>
  <si>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</si>
  <si>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</si>
  <si>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</si>
  <si>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</si>
  <si>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</si>
  <si>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</si>
  <si>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</si>
  <si>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</si>
  <si>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</si>
  <si>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</si>
  <si>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</si>
  <si>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</si>
  <si>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</si>
  <si>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</si>
  <si>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</si>
  <si>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</si>
  <si>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</si>
  <si>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</si>
  <si>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</si>
  <si>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</si>
  <si>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</si>
  <si>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</si>
  <si>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</si>
  <si>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</si>
  <si>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</si>
  <si>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</si>
  <si>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</si>
  <si>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</si>
  <si>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</si>
  <si>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</si>
  <si>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</si>
  <si>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</si>
  <si>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</si>
  <si>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</si>
  <si>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</si>
  <si>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</si>
  <si>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</si>
  <si>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</si>
  <si>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</si>
  <si>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</si>
  <si>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</si>
  <si>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</si>
  <si>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</si>
  <si>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</si>
  <si>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</si>
  <si>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</si>
  <si>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</si>
  <si>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</si>
  <si>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</si>
  <si>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</si>
  <si>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</si>
  <si>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</si>
  <si>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</si>
  <si>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</si>
  <si>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</si>
  <si>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</si>
  <si>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</si>
  <si>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</si>
  <si>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</si>
  <si>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</si>
  <si>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</si>
  <si>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</si>
  <si>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</si>
  <si>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</si>
  <si>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</si>
  <si>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</si>
  <si>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</si>
  <si>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</si>
  <si>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</si>
  <si>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</si>
  <si>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</si>
  <si>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</si>
  <si>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</si>
  <si>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</si>
  <si>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</si>
  <si>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</si>
  <si>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</si>
  <si>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</si>
  <si>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</si>
  <si>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</si>
  <si>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</si>
  <si>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</si>
  <si>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</si>
  <si>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</si>
  <si>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</si>
  <si>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</si>
  <si>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</si>
  <si>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</si>
  <si>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</si>
  <si>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</si>
  <si>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</si>
  <si>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</si>
  <si>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</si>
  <si>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</si>
  <si>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</si>
  <si>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</si>
  <si>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</si>
  <si>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</si>
  <si>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</si>
  <si>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</si>
  <si>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</si>
  <si>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</si>
  <si>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</si>
  <si>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</si>
  <si>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</si>
  <si>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</si>
  <si>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</si>
  <si>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</si>
  <si>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</si>
  <si>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</si>
  <si>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</si>
  <si>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</si>
  <si>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</si>
  <si>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</si>
  <si>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</si>
  <si>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</si>
  <si>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</si>
  <si>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</si>
  <si>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</si>
  <si>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</si>
  <si>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</si>
  <si>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</si>
  <si>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</si>
  <si>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</si>
  <si>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</si>
  <si>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</si>
  <si>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</si>
  <si>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</si>
  <si>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</si>
  <si>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</si>
  <si>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</si>
  <si>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</si>
  <si>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</si>
  <si>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</si>
  <si>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</si>
  <si>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</si>
  <si>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</si>
  <si>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</si>
  <si>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</si>
  <si>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</si>
  <si>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</si>
  <si>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</si>
  <si>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</si>
  <si>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</si>
  <si>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</si>
  <si>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</si>
  <si>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</si>
  <si>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</si>
  <si>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</si>
  <si>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</si>
  <si>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</si>
  <si>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</si>
  <si>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</si>
  <si>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</si>
  <si>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</si>
  <si>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</si>
  <si>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</si>
  <si>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</si>
  <si>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</si>
  <si>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</si>
  <si>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</si>
  <si>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</si>
  <si>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</si>
  <si>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</si>
  <si>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</si>
  <si>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</si>
  <si>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</si>
  <si>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</si>
  <si>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</si>
  <si>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</si>
  <si>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</si>
  <si>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</si>
  <si>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</si>
  <si>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</si>
  <si>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</si>
  <si>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</si>
  <si>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</si>
  <si>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</si>
  <si>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</si>
  <si>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</si>
  <si>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</si>
  <si>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</si>
  <si>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</si>
  <si>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</si>
  <si>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</si>
  <si>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</si>
  <si>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</si>
  <si>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</si>
  <si>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</si>
  <si>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</si>
  <si>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</si>
  <si>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</si>
  <si>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</si>
  <si>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</si>
  <si>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</si>
  <si>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</si>
  <si>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</si>
  <si>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</si>
  <si>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</si>
  <si>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</si>
  <si>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</si>
  <si>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</si>
  <si>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</si>
  <si>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</si>
  <si>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</si>
  <si>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</si>
  <si>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</si>
  <si>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</si>
  <si>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</si>
  <si>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</si>
  <si>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</si>
  <si>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</si>
  <si>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</si>
  <si>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</si>
  <si>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</si>
  <si>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</si>
  <si>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</si>
  <si>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</si>
  <si>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</si>
  <si>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</si>
  <si>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</si>
  <si>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</si>
  <si>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</si>
  <si>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</si>
  <si>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</si>
  <si>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</si>
  <si>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</si>
  <si>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</si>
  <si>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</si>
  <si>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</si>
  <si>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</si>
  <si>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</si>
  <si>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</si>
  <si>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</si>
  <si>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</si>
  <si>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</si>
  <si>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</si>
  <si>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</si>
  <si>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</si>
  <si>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</si>
  <si>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</si>
  <si>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</si>
  <si>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</si>
  <si>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</si>
  <si>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</si>
  <si>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</si>
  <si>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</si>
  <si>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</si>
  <si>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</si>
  <si>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</si>
  <si>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</si>
  <si>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</si>
  <si>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</si>
  <si>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</si>
  <si>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</si>
  <si>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</si>
  <si>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</si>
  <si>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</si>
  <si>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</si>
  <si>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</si>
  <si>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</si>
  <si>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</si>
  <si>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</si>
  <si>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</si>
  <si>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</si>
  <si>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</si>
  <si>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</si>
  <si>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</si>
  <si>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</si>
  <si>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</si>
  <si>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</si>
  <si>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</si>
  <si>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</si>
  <si>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</si>
  <si>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</si>
  <si>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</si>
  <si>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</si>
  <si>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</si>
  <si>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</si>
  <si>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</si>
  <si>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</si>
  <si>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</si>
  <si>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</si>
  <si>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</si>
  <si>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</si>
  <si>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</si>
  <si>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</si>
  <si>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</si>
  <si>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</si>
  <si>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</si>
  <si>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</si>
  <si>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</si>
  <si>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</si>
  <si>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</si>
  <si>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</si>
  <si>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</si>
  <si>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</si>
  <si>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</si>
  <si>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</si>
  <si>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</si>
  <si>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</si>
  <si>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</si>
  <si>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</si>
  <si>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</si>
  <si>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</si>
  <si>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</si>
  <si>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</si>
  <si>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</si>
  <si>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</si>
  <si>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</si>
  <si>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</si>
  <si>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</si>
  <si>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</si>
  <si>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</si>
  <si>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</si>
  <si>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</si>
  <si>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</si>
  <si>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</si>
  <si>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</si>
  <si>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</si>
  <si>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</si>
  <si>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</si>
  <si>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</si>
  <si>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</si>
  <si>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</si>
  <si>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</si>
  <si>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</si>
  <si>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</si>
  <si>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</si>
  <si>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</si>
  <si>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</si>
  <si>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</si>
  <si>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</si>
  <si>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</si>
  <si>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</si>
  <si>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</si>
  <si>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</si>
  <si>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</si>
  <si>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</si>
  <si>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</si>
  <si>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</si>
  <si>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</si>
  <si>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</si>
  <si>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</si>
  <si>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</si>
  <si>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</si>
  <si>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</si>
  <si>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</si>
  <si>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</si>
  <si>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</si>
  <si>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</si>
  <si>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</si>
  <si>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</si>
  <si>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</si>
  <si>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</si>
  <si>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</si>
  <si>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</si>
  <si>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</si>
  <si>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</si>
  <si>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</si>
  <si>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</si>
  <si>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</si>
  <si>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</si>
  <si>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</si>
  <si>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</si>
  <si>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</si>
  <si>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</si>
  <si>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</si>
  <si>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</si>
  <si>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</si>
  <si>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</si>
  <si>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</si>
  <si>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</si>
  <si>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</si>
  <si>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</si>
  <si>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</si>
  <si>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</si>
  <si>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</si>
  <si>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</si>
  <si>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</si>
  <si>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</si>
  <si>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</si>
  <si>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</si>
  <si>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</si>
  <si>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</si>
  <si>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</si>
  <si>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</si>
  <si>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</si>
  <si>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</si>
  <si>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</si>
  <si>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</si>
  <si>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</si>
  <si>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</si>
  <si>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</si>
  <si>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</si>
  <si>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</si>
  <si>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</si>
  <si>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</si>
  <si>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</si>
  <si>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</si>
  <si>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</si>
  <si>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</si>
  <si>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</si>
  <si>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</si>
  <si>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</si>
  <si>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</si>
  <si>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</si>
  <si>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</si>
  <si>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</si>
  <si>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</si>
  <si>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</si>
  <si>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</si>
  <si>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</si>
  <si>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</si>
  <si>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</si>
  <si>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</si>
  <si>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</si>
  <si>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</si>
  <si>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</si>
  <si>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</si>
  <si>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</si>
  <si>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</si>
  <si>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</si>
  <si>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</si>
  <si>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</si>
  <si>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</si>
  <si>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</si>
  <si>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</si>
  <si>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</si>
  <si>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</si>
  <si>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</si>
  <si>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</si>
  <si>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</si>
  <si>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</si>
  <si>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</si>
  <si>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</si>
  <si>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</si>
  <si>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</si>
  <si>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</si>
  <si>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</si>
  <si>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</si>
  <si>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</si>
  <si>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</si>
  <si>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</si>
  <si>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</si>
  <si>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</si>
  <si>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</si>
  <si>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</si>
  <si>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</si>
  <si>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</si>
  <si>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</si>
  <si>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</si>
  <si>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</si>
  <si>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</si>
  <si>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</si>
  <si>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</si>
  <si>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</si>
  <si>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</si>
  <si>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</si>
  <si>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</si>
  <si>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</si>
  <si>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</si>
  <si>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</si>
  <si>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</si>
  <si>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</si>
  <si>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</si>
  <si>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</si>
  <si>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</si>
  <si>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</si>
  <si>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</si>
  <si>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</si>
  <si>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</si>
  <si>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</si>
  <si>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</si>
  <si>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</si>
  <si>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</si>
  <si>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</si>
  <si>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</si>
  <si>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</si>
  <si>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</si>
  <si>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</si>
  <si>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</si>
  <si>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</si>
  <si>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</si>
  <si>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</si>
  <si>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</si>
  <si>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</si>
  <si>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</si>
  <si>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</si>
  <si>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</si>
  <si>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</si>
  <si>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</si>
  <si>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</si>
  <si>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</si>
  <si>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</si>
  <si>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</si>
  <si>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</si>
  <si>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</si>
  <si>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</si>
  <si>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</si>
  <si>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</si>
  <si>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</si>
  <si>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</si>
  <si>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</si>
  <si>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</si>
  <si>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</si>
  <si>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</si>
  <si>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</si>
  <si>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</si>
  <si>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</si>
  <si>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</si>
  <si>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</si>
  <si>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</si>
  <si>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</si>
  <si>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</si>
  <si>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</si>
  <si>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</si>
  <si>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</si>
  <si>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</si>
  <si>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</si>
  <si>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</si>
  <si>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</si>
  <si>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</si>
  <si>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</si>
  <si>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</si>
  <si>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</si>
  <si>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</si>
  <si>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</si>
  <si>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</si>
  <si>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</si>
  <si>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</si>
  <si>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</si>
  <si>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</si>
  <si>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</si>
  <si>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</si>
  <si>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</si>
  <si>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</si>
  <si>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</si>
  <si>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</si>
  <si>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</si>
  <si>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</si>
  <si>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</si>
  <si>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</si>
  <si>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</si>
  <si>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</si>
  <si>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</si>
  <si>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</si>
  <si>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</si>
  <si>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</si>
  <si>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</si>
  <si>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</si>
  <si>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</si>
  <si>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</si>
  <si>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</si>
  <si>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</si>
  <si>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</si>
  <si>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</si>
  <si>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</si>
  <si>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</si>
  <si>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</si>
  <si>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</si>
  <si>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</si>
  <si>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</si>
  <si>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</si>
  <si>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</si>
  <si>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</si>
  <si>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</si>
  <si>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</si>
  <si>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</si>
  <si>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</si>
  <si>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</si>
  <si>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</si>
  <si>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</si>
  <si>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</si>
  <si>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</si>
  <si>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</si>
  <si>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</si>
  <si>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</si>
  <si>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</si>
  <si>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</si>
  <si>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</si>
  <si>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</si>
  <si>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</si>
  <si>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</si>
  <si>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</si>
  <si>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</si>
  <si>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</si>
  <si>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</si>
  <si>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</si>
  <si>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</si>
  <si>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</si>
  <si>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</si>
  <si>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</si>
  <si>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</si>
  <si>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</si>
  <si>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</si>
  <si>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</si>
  <si>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</si>
  <si>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</si>
  <si>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</si>
  <si>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</si>
  <si>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</si>
  <si>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</si>
  <si>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</si>
  <si>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</si>
  <si>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</si>
  <si>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</si>
  <si>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</si>
  <si>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</si>
  <si>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</si>
  <si>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</si>
  <si>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</si>
  <si>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</si>
  <si>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</si>
  <si>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</si>
  <si>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</si>
  <si>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</si>
  <si>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</si>
  <si>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</si>
  <si>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</si>
  <si>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</si>
  <si>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</si>
  <si>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</si>
  <si>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</si>
  <si>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</si>
  <si>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</si>
  <si>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</si>
  <si>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</si>
  <si>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</si>
  <si>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</si>
  <si>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</si>
  <si>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</si>
  <si>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</si>
  <si>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</si>
  <si>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</si>
  <si>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</si>
  <si>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</si>
  <si>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</si>
  <si>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</si>
  <si>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</si>
  <si>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</si>
  <si>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</si>
  <si>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</si>
  <si>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</si>
  <si>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</si>
  <si>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</si>
  <si>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</si>
  <si>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</si>
  <si>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</si>
  <si>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</si>
  <si>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</si>
  <si>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</si>
  <si>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</si>
  <si>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</si>
  <si>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</si>
  <si>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</si>
  <si>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</si>
  <si>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</si>
  <si>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</si>
  <si>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</si>
  <si>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</si>
  <si>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</si>
  <si>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</si>
  <si>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</si>
  <si>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</si>
  <si>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</si>
  <si>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</si>
  <si>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</si>
  <si>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</si>
  <si>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</si>
  <si>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</si>
  <si>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</si>
  <si>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</si>
  <si>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</si>
  <si>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</si>
  <si>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</si>
  <si>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</si>
  <si>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</si>
  <si>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</si>
  <si>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</si>
  <si>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</si>
  <si>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</si>
  <si>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</si>
  <si>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</si>
  <si>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</si>
  <si>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</si>
  <si>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</si>
  <si>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</si>
  <si>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</si>
  <si>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</si>
  <si>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</si>
  <si>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</si>
  <si>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</si>
  <si>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</si>
  <si>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</si>
  <si>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</si>
  <si>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</si>
  <si>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</si>
  <si>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</si>
  <si>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</si>
  <si>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</si>
  <si>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</si>
  <si>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</si>
  <si>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</si>
  <si>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</si>
  <si>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</si>
  <si>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</si>
  <si>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</si>
  <si>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</si>
  <si>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</si>
  <si>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</si>
  <si>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</si>
  <si>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</si>
  <si>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</si>
  <si>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</si>
  <si>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</si>
  <si>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</si>
  <si>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</si>
  <si>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</si>
  <si>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</si>
  <si>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</si>
  <si>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</si>
  <si>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</si>
  <si>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</si>
  <si>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</si>
  <si>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</si>
  <si>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</si>
  <si>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</si>
  <si>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</si>
  <si>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</si>
  <si>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</si>
  <si>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</si>
  <si>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</si>
  <si>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</si>
  <si>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</si>
  <si>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</si>
  <si>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</si>
  <si>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</si>
  <si>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</si>
  <si>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</si>
  <si>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</si>
  <si>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</si>
  <si>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</si>
  <si>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</si>
  <si>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</si>
  <si>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</si>
  <si>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</si>
  <si>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</si>
  <si>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</si>
  <si>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</si>
  <si>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</si>
  <si>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</si>
  <si>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</si>
  <si>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</si>
  <si>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</si>
  <si>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</si>
  <si>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</si>
  <si>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</si>
  <si>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</si>
  <si>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</si>
  <si>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</si>
  <si>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</si>
  <si>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</si>
  <si>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</si>
  <si>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</si>
  <si>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</si>
  <si>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</si>
  <si>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</si>
  <si>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</si>
  <si>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</si>
  <si>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</si>
  <si>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</si>
  <si>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</si>
  <si>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</si>
  <si>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</si>
  <si>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</si>
  <si>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</si>
  <si>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</si>
  <si>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</si>
  <si>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</si>
  <si>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</si>
  <si>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</si>
  <si>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</si>
  <si>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</si>
  <si>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</si>
  <si>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</si>
  <si>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</si>
  <si>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</si>
  <si>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</si>
  <si>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</si>
  <si>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</si>
  <si>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</si>
  <si>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</si>
  <si>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</si>
  <si>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</si>
  <si>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</si>
  <si>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</si>
  <si>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</si>
  <si>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</si>
  <si>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</si>
  <si>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</si>
  <si>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</si>
  <si>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</si>
  <si>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</si>
  <si>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</si>
  <si>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</si>
  <si>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</si>
  <si>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</si>
  <si>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</si>
  <si>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</si>
  <si>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</si>
  <si>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</si>
  <si>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</si>
  <si>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</si>
  <si>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</si>
  <si>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</si>
  <si>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</si>
  <si>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</si>
  <si>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</si>
  <si>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</si>
  <si>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</si>
  <si>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</si>
  <si>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</si>
  <si>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</si>
  <si>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</si>
  <si>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</si>
  <si>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</si>
  <si>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</si>
  <si>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</si>
  <si>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</si>
  <si>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</si>
  <si>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</si>
  <si>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</si>
  <si>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</si>
  <si>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</si>
  <si>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</si>
  <si>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</si>
  <si>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</si>
  <si>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</si>
  <si>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</si>
  <si>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</si>
  <si>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</si>
  <si>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</si>
  <si>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</si>
  <si>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</si>
  <si>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</si>
  <si>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</si>
  <si>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</si>
  <si>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</si>
  <si>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</si>
  <si>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</si>
  <si>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</si>
  <si>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</si>
  <si>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</si>
  <si>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</si>
  <si>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</si>
  <si>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</si>
  <si>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</si>
  <si>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</si>
  <si>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</si>
  <si>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</si>
  <si>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</si>
  <si>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</si>
  <si>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</si>
  <si>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</si>
  <si>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</si>
  <si>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</si>
  <si>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</si>
  <si>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</si>
  <si>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</si>
  <si>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</si>
  <si>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</si>
  <si>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</si>
  <si>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</si>
  <si>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</si>
  <si>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</si>
  <si>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</si>
  <si>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</si>
  <si>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</si>
  <si>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</si>
  <si>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</si>
  <si>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</si>
  <si>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</si>
  <si>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</si>
  <si>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</si>
  <si>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</si>
  <si>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</si>
  <si>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</si>
  <si>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</si>
  <si>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</si>
  <si>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</si>
  <si>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</si>
  <si>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</si>
  <si>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</si>
  <si>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</si>
  <si>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</si>
  <si>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</si>
  <si>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</si>
  <si>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</si>
  <si>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</si>
  <si>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</si>
  <si>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</si>
  <si>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</si>
  <si>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</si>
  <si>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</si>
  <si>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</si>
  <si>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</si>
  <si>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</si>
  <si>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</si>
  <si>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</si>
  <si>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</si>
  <si>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</si>
  <si>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</si>
  <si>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</si>
  <si>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</si>
  <si>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</si>
  <si>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</si>
  <si>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</si>
  <si>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</si>
  <si>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</si>
  <si>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</si>
  <si>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</si>
  <si>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</si>
  <si>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</si>
  <si>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</si>
  <si>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</si>
  <si>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</si>
  <si>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</si>
  <si>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</si>
  <si>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</si>
  <si>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</si>
  <si>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</si>
  <si>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</si>
  <si>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</si>
  <si>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</si>
  <si>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</si>
  <si>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</si>
  <si>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</si>
  <si>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</si>
  <si>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</si>
  <si>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</si>
  <si>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</si>
  <si>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</si>
  <si>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</si>
  <si>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</si>
  <si>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</si>
  <si>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</si>
  <si>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</si>
  <si>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</si>
  <si>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</si>
  <si>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</si>
  <si>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</si>
  <si>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</si>
  <si>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</si>
  <si>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</si>
  <si>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</si>
  <si>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</si>
  <si>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</si>
  <si>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</si>
  <si>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</si>
  <si>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</si>
  <si>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</si>
  <si>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</si>
  <si>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</si>
  <si>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</si>
  <si>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</si>
  <si>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</si>
  <si>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</si>
  <si>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</si>
  <si>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</si>
  <si>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</si>
  <si>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</si>
  <si>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</si>
  <si>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</si>
  <si>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</si>
  <si>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</si>
  <si>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</si>
  <si>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</si>
  <si>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</si>
  <si>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</si>
  <si>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</si>
  <si>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</si>
  <si>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</si>
  <si>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</si>
  <si>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</si>
  <si>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</si>
  <si>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</si>
  <si>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</si>
  <si>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</si>
  <si>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</si>
  <si>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</si>
  <si>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</si>
  <si>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</si>
  <si>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</si>
  <si>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</si>
  <si>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</si>
  <si>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</si>
  <si>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</si>
  <si>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</si>
  <si>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</si>
  <si>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</si>
  <si>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</si>
  <si>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</si>
  <si>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</si>
  <si>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</si>
  <si>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</si>
  <si>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</si>
  <si>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</si>
  <si>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</si>
  <si>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</si>
  <si>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</si>
  <si>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</si>
  <si>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</si>
  <si>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</si>
  <si>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</si>
  <si>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</si>
  <si>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</si>
  <si>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</si>
  <si>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</si>
  <si>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</si>
  <si>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</si>
  <si>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</si>
  <si>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</si>
  <si>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</si>
  <si>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</si>
  <si>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</si>
  <si>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</si>
  <si>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</si>
  <si>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</si>
  <si>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</si>
  <si>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</si>
  <si>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</si>
  <si>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</si>
  <si>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</si>
  <si>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</si>
  <si>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</si>
  <si>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</si>
  <si>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</si>
  <si>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</si>
  <si>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</si>
  <si>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</si>
  <si>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</si>
  <si>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</si>
  <si>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</si>
  <si>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</si>
  <si>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</si>
  <si>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</si>
  <si>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</si>
  <si>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</si>
  <si>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</si>
  <si>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</si>
  <si>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</si>
  <si>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</si>
  <si>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</si>
  <si>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</si>
  <si>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</si>
  <si>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</si>
  <si>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</si>
  <si>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</si>
  <si>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</si>
  <si>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</si>
  <si>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</si>
  <si>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</si>
  <si>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</si>
  <si>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</si>
  <si>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</si>
  <si>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</si>
  <si>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</si>
  <si>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</si>
  <si>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</si>
  <si>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</si>
  <si>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</si>
  <si>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</si>
  <si>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</si>
  <si>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</si>
  <si>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</si>
  <si>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</si>
  <si>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</si>
  <si>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</si>
  <si>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</si>
  <si>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</si>
  <si>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</si>
  <si>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</si>
  <si>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</si>
  <si>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</si>
  <si>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</si>
  <si>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</si>
  <si>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</si>
  <si>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</si>
  <si>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</si>
  <si>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</si>
  <si>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</si>
  <si>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</si>
  <si>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</si>
  <si>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</si>
  <si>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</si>
  <si>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</si>
  <si>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</si>
  <si>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</si>
  <si>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</si>
  <si>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</si>
  <si>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</si>
  <si>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</si>
  <si>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</si>
  <si>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</si>
  <si>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</si>
  <si>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</si>
  <si>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</si>
  <si>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</si>
  <si>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</si>
  <si>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</si>
  <si>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</si>
  <si>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</si>
  <si>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</si>
  <si>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</si>
  <si>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</si>
  <si>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</si>
  <si>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</si>
  <si>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</si>
  <si>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</si>
  <si>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</si>
  <si>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</si>
  <si>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</si>
  <si>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</si>
  <si>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</si>
  <si>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</si>
  <si>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</si>
  <si>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</si>
  <si>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</si>
  <si>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</si>
  <si>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</si>
  <si>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</si>
  <si>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</si>
  <si>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</si>
  <si>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</si>
  <si>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</si>
  <si>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</si>
  <si>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</si>
  <si>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</si>
  <si>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</si>
  <si>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</si>
  <si>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</si>
  <si>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</si>
  <si>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</si>
  <si>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</si>
  <si>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</si>
  <si>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</si>
  <si>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</si>
  <si>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</si>
  <si>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</si>
  <si>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</si>
  <si>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</si>
  <si>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</si>
  <si>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</si>
  <si>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</si>
  <si>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</si>
  <si>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</si>
  <si>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</si>
  <si>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</si>
  <si>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</si>
  <si>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</si>
  <si>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</si>
  <si>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</si>
  <si>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</si>
  <si>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</si>
  <si>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</si>
  <si>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</si>
  <si>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</si>
  <si>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</si>
  <si>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</si>
  <si>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</si>
  <si>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</si>
  <si>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</si>
  <si>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</si>
  <si>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</si>
  <si>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</si>
  <si>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</si>
  <si>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</si>
  <si>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</si>
  <si>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</si>
  <si>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</si>
  <si>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</si>
  <si>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</si>
  <si>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</si>
  <si>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</si>
  <si>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</si>
  <si>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</si>
  <si>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</si>
  <si>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</si>
  <si>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</si>
  <si>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</si>
  <si>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</si>
  <si>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</si>
  <si>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</si>
  <si>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</si>
  <si>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</si>
  <si>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</si>
  <si>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</si>
  <si>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</si>
  <si>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</si>
  <si>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</si>
  <si>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</si>
  <si>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</si>
  <si>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</si>
  <si>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</si>
  <si>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</si>
  <si>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</si>
  <si>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</si>
  <si>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</si>
  <si>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</si>
  <si>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</si>
  <si>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</si>
  <si>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</si>
  <si>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</si>
  <si>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</si>
  <si>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</si>
  <si>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</si>
  <si>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</si>
  <si>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</si>
  <si>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</si>
  <si>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</si>
  <si>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</si>
  <si>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</si>
  <si>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</si>
  <si>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</si>
  <si>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</si>
  <si>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</si>
  <si>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</si>
  <si>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</si>
  <si>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</si>
  <si>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</si>
  <si>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</si>
  <si>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</si>
  <si>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</si>
  <si>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</si>
  <si>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</si>
  <si>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</si>
  <si>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</si>
  <si>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</si>
  <si>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</si>
  <si>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</si>
  <si>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</si>
  <si>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</si>
  <si>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</si>
  <si>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</si>
  <si>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</si>
  <si>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</si>
  <si>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</si>
  <si>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</si>
  <si>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</si>
  <si>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</si>
  <si>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</si>
  <si>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</si>
  <si>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</si>
  <si>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</si>
  <si>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</si>
  <si>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</si>
  <si>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</si>
  <si>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</si>
  <si>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</si>
  <si>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</si>
  <si>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</si>
  <si>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</si>
  <si>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</si>
  <si>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</si>
  <si>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</si>
  <si>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</si>
  <si>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</si>
  <si>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</si>
  <si>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</si>
  <si>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</si>
  <si>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</si>
  <si>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</si>
  <si>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</si>
  <si>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</si>
  <si>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</si>
  <si>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</si>
  <si>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</si>
  <si>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</si>
  <si>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</si>
  <si>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</si>
  <si>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</si>
  <si>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</si>
  <si>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</si>
  <si>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</si>
  <si>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</si>
  <si>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</si>
  <si>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</si>
  <si>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</si>
  <si>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</si>
  <si>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</si>
  <si>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</si>
  <si>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</si>
  <si>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</si>
  <si>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</si>
  <si>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</si>
  <si>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</si>
  <si>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</si>
  <si>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</si>
  <si>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</si>
  <si>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</si>
  <si>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</si>
  <si>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</si>
  <si>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</si>
  <si>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</si>
  <si>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</si>
  <si>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</si>
  <si>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</si>
  <si>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</si>
  <si>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</si>
  <si>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</si>
  <si>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</si>
  <si>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</si>
  <si>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</si>
  <si>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</si>
  <si>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</si>
  <si>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</si>
  <si>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</si>
  <si>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</si>
  <si>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</si>
  <si>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</si>
  <si>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</si>
  <si>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</si>
  <si>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</si>
  <si>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</si>
  <si>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</si>
  <si>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</si>
  <si>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</si>
  <si>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</si>
  <si>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</si>
  <si>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</si>
  <si>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</si>
  <si>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</si>
  <si>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</si>
  <si>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</si>
  <si>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</si>
  <si>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</si>
  <si>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</si>
  <si>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</si>
  <si>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</si>
  <si>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</si>
  <si>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</si>
  <si>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</si>
  <si>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</si>
  <si>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</si>
  <si>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</si>
  <si>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</si>
  <si>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</si>
  <si>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</si>
  <si>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</si>
  <si>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</si>
  <si>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</si>
  <si>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</si>
  <si>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</si>
  <si>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</si>
  <si>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</si>
  <si>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</si>
  <si>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</si>
  <si>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</si>
  <si>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</si>
  <si>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</si>
  <si>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</si>
  <si>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</si>
  <si>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</si>
  <si>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</si>
  <si>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</si>
  <si>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</si>
  <si>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</si>
  <si>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</si>
  <si>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</si>
  <si>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</si>
  <si>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</si>
  <si>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</si>
  <si>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</si>
  <si>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</si>
  <si>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</si>
  <si>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</si>
  <si>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</si>
  <si>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</si>
  <si>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</si>
  <si>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</si>
  <si>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</si>
  <si>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</si>
  <si>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</si>
  <si>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</si>
  <si>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</si>
  <si>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</si>
  <si>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</si>
  <si>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</si>
  <si>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</si>
  <si>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</si>
  <si>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</si>
  <si>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</si>
  <si>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</si>
  <si>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</si>
  <si>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</si>
  <si>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</si>
  <si>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</si>
  <si>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</si>
  <si>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</si>
  <si>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</si>
  <si>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</si>
  <si>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</si>
  <si>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</si>
  <si>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</si>
  <si>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</si>
  <si>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</si>
  <si>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</si>
  <si>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</si>
  <si>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</si>
  <si>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</si>
  <si>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</si>
  <si>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</si>
  <si>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</si>
  <si>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</si>
  <si>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</si>
  <si>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</si>
  <si>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</si>
  <si>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</si>
  <si>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</si>
  <si>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</si>
  <si>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</si>
  <si>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</si>
  <si>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</si>
  <si>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</si>
  <si>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</si>
  <si>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</si>
  <si>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</si>
  <si>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</si>
  <si>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</si>
  <si>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</si>
  <si>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</si>
  <si>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</si>
  <si>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</si>
  <si>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</si>
  <si>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</si>
  <si>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</si>
  <si>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</si>
  <si>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</si>
  <si>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</si>
  <si>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</si>
  <si>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</si>
  <si>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</si>
  <si>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</si>
  <si>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</si>
  <si>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</si>
  <si>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</si>
  <si>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</si>
  <si>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</si>
  <si>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</si>
  <si>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</si>
  <si>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</si>
  <si>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</si>
  <si>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</si>
  <si>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</si>
  <si>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</si>
  <si>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</si>
  <si>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</si>
  <si>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</si>
  <si>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</si>
  <si>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</si>
  <si>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</si>
  <si>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</si>
  <si>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</si>
  <si>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</si>
  <si>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</si>
  <si>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</si>
  <si>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</si>
  <si>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</si>
  <si>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</si>
  <si>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</si>
  <si>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</si>
  <si>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</si>
  <si>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</si>
  <si>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</si>
  <si>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</si>
  <si>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</si>
  <si>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</si>
  <si>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</si>
  <si>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</si>
  <si>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</si>
  <si>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</si>
  <si>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</si>
  <si>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</si>
  <si>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</si>
  <si>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</si>
  <si>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</si>
  <si>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</si>
  <si>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</si>
  <si>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</si>
  <si>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</si>
  <si>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</si>
  <si>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</si>
  <si>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</si>
  <si>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</si>
  <si>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</si>
  <si>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</si>
  <si>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</si>
  <si>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</si>
  <si>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</si>
  <si>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</si>
  <si>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</si>
  <si>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</si>
  <si>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</si>
  <si>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</si>
  <si>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</si>
  <si>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</si>
  <si>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</si>
  <si>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</si>
  <si>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</si>
  <si>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</si>
  <si>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</si>
  <si>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</si>
  <si>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</si>
  <si>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</si>
  <si>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</si>
  <si>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</si>
  <si>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</si>
  <si>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</si>
  <si>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</si>
  <si>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</si>
  <si>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</si>
  <si>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</si>
  <si>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</si>
  <si>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</si>
  <si>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</si>
  <si>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</si>
  <si>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</si>
  <si>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</si>
  <si>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</si>
  <si>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</si>
  <si>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</si>
  <si>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</si>
  <si>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</si>
  <si>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</si>
  <si>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</si>
  <si>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</si>
  <si>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</si>
  <si>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</si>
  <si>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</si>
  <si>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</si>
  <si>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</si>
  <si>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</si>
  <si>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</si>
  <si>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</si>
  <si>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</si>
  <si>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</si>
  <si>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</si>
  <si>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</si>
  <si>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</si>
  <si>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</si>
  <si>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</si>
  <si>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</si>
  <si>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</si>
  <si>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</si>
  <si>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</si>
  <si>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</si>
  <si>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</si>
  <si>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</si>
  <si>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</si>
  <si>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</si>
  <si>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</si>
  <si>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</si>
  <si>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</si>
  <si>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</si>
  <si>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</si>
  <si>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</si>
  <si>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</si>
  <si>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</si>
  <si>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</si>
  <si>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</si>
  <si>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</si>
  <si>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</si>
  <si>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</si>
  <si>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</si>
  <si>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</si>
  <si>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</si>
  <si>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</si>
  <si>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</si>
  <si>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</si>
  <si>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</si>
  <si>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</si>
  <si>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</si>
  <si>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</si>
  <si>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</si>
  <si>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</si>
  <si>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</si>
  <si>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</si>
  <si>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</si>
  <si>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</si>
  <si>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</si>
  <si>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</si>
  <si>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</si>
  <si>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</si>
  <si>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</si>
  <si>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</si>
  <si>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</si>
  <si>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</si>
  <si>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</si>
  <si>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</si>
  <si>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</si>
  <si>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</si>
  <si>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</si>
  <si>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</si>
  <si>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</si>
  <si>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</si>
  <si>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</si>
  <si>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</si>
  <si>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</si>
  <si>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</si>
  <si>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</si>
  <si>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</si>
  <si>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</si>
  <si>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</si>
  <si>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</si>
  <si>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</si>
  <si>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</si>
  <si>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</si>
  <si>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</si>
  <si>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</si>
  <si>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</si>
  <si>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</si>
  <si>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</si>
  <si>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</si>
  <si>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</si>
  <si>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</si>
  <si>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</si>
  <si>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</si>
  <si>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</si>
  <si>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</si>
  <si>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</si>
  <si>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</si>
  <si>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</si>
  <si>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</si>
  <si>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</si>
  <si>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</si>
  <si>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</si>
  <si>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</si>
  <si>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</si>
  <si>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</si>
  <si>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</si>
  <si>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</si>
  <si>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</si>
  <si>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</si>
  <si>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</si>
  <si>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</si>
  <si>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</si>
  <si>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</si>
  <si>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</si>
  <si>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</si>
  <si>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</si>
  <si>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</si>
  <si>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</si>
  <si>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</si>
  <si>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</si>
  <si>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</si>
  <si>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</si>
  <si>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</si>
  <si>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</si>
  <si>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</si>
  <si>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</si>
  <si>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</si>
  <si>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</si>
  <si>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</si>
  <si>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</si>
  <si>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</si>
  <si>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</si>
  <si>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</si>
  <si>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</si>
  <si>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</si>
  <si>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</si>
  <si>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</si>
  <si>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</si>
  <si>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</si>
  <si>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</si>
  <si>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</si>
  <si>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</si>
  <si>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</si>
  <si>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</si>
  <si>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</si>
  <si>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</si>
  <si>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</si>
  <si>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</si>
  <si>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</si>
  <si>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</si>
  <si>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</si>
  <si>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</si>
  <si>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</si>
  <si>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</si>
  <si>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</si>
  <si>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</si>
  <si>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</si>
  <si>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</si>
  <si>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</si>
  <si>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</si>
  <si>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</si>
  <si>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</si>
  <si>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</si>
  <si>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</si>
  <si>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</si>
  <si>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</si>
  <si>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</si>
  <si>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</si>
  <si>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</si>
  <si>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</si>
  <si>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</si>
  <si>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</si>
  <si>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</si>
  <si>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</si>
  <si>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</si>
  <si>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</si>
  <si>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</si>
  <si>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</si>
  <si>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</si>
  <si>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</si>
  <si>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</si>
  <si>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</si>
  <si>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</si>
  <si>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</si>
  <si>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</si>
  <si>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</si>
  <si>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</si>
  <si>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</si>
  <si>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</si>
  <si>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</si>
  <si>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</si>
  <si>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</si>
  <si>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</si>
  <si>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</si>
  <si>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</si>
  <si>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</si>
  <si>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</si>
  <si>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</si>
  <si>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</si>
  <si>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</si>
  <si>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</si>
  <si>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</si>
  <si>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</si>
  <si>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</si>
  <si>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</si>
  <si>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</si>
  <si>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</si>
  <si>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</si>
  <si>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</si>
  <si>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</si>
  <si>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</si>
  <si>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</si>
  <si>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</si>
  <si>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</si>
  <si>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</si>
  <si>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</si>
  <si>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</si>
  <si>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</si>
  <si>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</si>
  <si>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</si>
  <si>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</si>
  <si>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</si>
  <si>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</si>
  <si>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</si>
  <si>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</si>
  <si>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</si>
  <si>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</si>
  <si>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</si>
  <si>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</si>
  <si>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</si>
  <si>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</si>
  <si>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</si>
  <si>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</si>
  <si>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</si>
  <si>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</si>
  <si>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</si>
  <si>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</si>
  <si>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</si>
  <si>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</si>
  <si>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</si>
  <si>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</si>
  <si>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</si>
  <si>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</si>
  <si>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</si>
  <si>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</si>
  <si>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</si>
  <si>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</si>
  <si>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</si>
  <si>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</si>
  <si>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</si>
  <si>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</si>
  <si>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</si>
  <si>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</si>
  <si>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</si>
  <si>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</si>
  <si>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</si>
  <si>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</si>
  <si>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</si>
  <si>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</si>
  <si>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</si>
  <si>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</si>
  <si>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</si>
  <si>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</si>
  <si>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</si>
  <si>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</si>
  <si>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</si>
  <si>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</si>
  <si>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</si>
  <si>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</si>
  <si>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</si>
  <si>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</si>
  <si>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</si>
  <si>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</si>
  <si>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</si>
  <si>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</si>
  <si>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</si>
  <si>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</si>
  <si>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</si>
  <si>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</si>
  <si>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</si>
  <si>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</si>
  <si>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</si>
  <si>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</si>
  <si>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</si>
  <si>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</si>
  <si>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</si>
  <si>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</si>
  <si>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</si>
  <si>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</si>
  <si>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</si>
  <si>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</si>
  <si>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</si>
  <si>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</si>
  <si>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</si>
  <si>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</si>
  <si>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</si>
  <si>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</si>
  <si>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</si>
  <si>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</si>
  <si>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</si>
  <si>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</si>
  <si>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</si>
  <si>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</si>
  <si>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</si>
  <si>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</si>
  <si>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</si>
  <si>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</si>
  <si>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</si>
  <si>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</si>
  <si>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</si>
  <si>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</si>
  <si>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</si>
  <si>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</si>
  <si>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</si>
  <si>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</si>
  <si>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</si>
  <si>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</si>
  <si>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</si>
  <si>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</si>
  <si>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</si>
  <si>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</si>
  <si>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</si>
  <si>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</si>
  <si>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</si>
  <si>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</si>
  <si>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</si>
  <si>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</si>
  <si>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</si>
  <si>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</si>
  <si>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</si>
  <si>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</si>
  <si>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</si>
  <si>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</si>
  <si>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</si>
  <si>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</si>
  <si>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</si>
  <si>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</si>
  <si>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</si>
  <si>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</si>
  <si>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</si>
  <si>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</si>
  <si>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</si>
  <si>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</si>
  <si>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</si>
  <si>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</si>
  <si>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</si>
  <si>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</si>
  <si>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</si>
  <si>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</si>
  <si>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</si>
  <si>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</si>
  <si>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</si>
  <si>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</si>
  <si>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</si>
  <si>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</si>
  <si>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</si>
  <si>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</si>
  <si>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</si>
  <si>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</si>
  <si>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</si>
  <si>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</si>
  <si>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</si>
  <si>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</si>
  <si>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</si>
  <si>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</si>
  <si>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</si>
  <si>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</si>
  <si>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</si>
  <si>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</si>
  <si>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</si>
  <si>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</si>
  <si>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</si>
  <si>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</si>
  <si>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</si>
  <si>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</si>
  <si>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</si>
  <si>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</si>
  <si>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</si>
  <si>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</si>
  <si>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</si>
  <si>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</si>
  <si>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</si>
  <si>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</si>
  <si>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</si>
  <si>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</si>
  <si>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</si>
  <si>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</si>
  <si>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</si>
  <si>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</si>
  <si>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</si>
  <si>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</si>
  <si>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</si>
  <si>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</si>
  <si>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</si>
  <si>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</si>
  <si>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</si>
  <si>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</si>
  <si>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</si>
  <si>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</si>
  <si>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</si>
  <si>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</si>
  <si>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</si>
  <si>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</si>
  <si>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</si>
  <si>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</si>
  <si>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</si>
  <si>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</si>
  <si>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</si>
  <si>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</si>
  <si>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</si>
  <si>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</si>
  <si>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</si>
  <si>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</si>
  <si>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</si>
  <si>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</si>
  <si>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</si>
  <si>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</si>
  <si>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</si>
  <si>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</si>
  <si>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</si>
  <si>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</si>
  <si>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</si>
  <si>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</si>
  <si>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</si>
  <si>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</si>
  <si>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</si>
  <si>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</si>
  <si>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</si>
  <si>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</si>
  <si>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</si>
  <si>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</si>
  <si>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</si>
  <si>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</si>
  <si>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</si>
  <si>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</si>
  <si>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</si>
  <si>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</si>
  <si>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</si>
  <si>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</si>
  <si>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</si>
  <si>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</si>
  <si>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</si>
  <si>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</si>
  <si>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</si>
  <si>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</si>
  <si>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</si>
  <si>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</si>
  <si>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</si>
  <si>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</si>
  <si>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</si>
  <si>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</si>
  <si>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</si>
  <si>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</si>
  <si>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</si>
  <si>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</si>
  <si>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</si>
  <si>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</si>
  <si>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</si>
  <si>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</si>
  <si>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</si>
  <si>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</si>
  <si>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</si>
  <si>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</si>
  <si>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</si>
  <si>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</si>
  <si>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</si>
  <si>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</si>
  <si>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</si>
  <si>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</si>
  <si>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</si>
  <si>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</si>
  <si>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</si>
  <si>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</si>
  <si>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</si>
  <si>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</si>
  <si>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</si>
  <si>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</si>
  <si>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</si>
  <si>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</si>
  <si>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</si>
  <si>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</si>
  <si>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</si>
  <si>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</si>
  <si>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</si>
  <si>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</si>
  <si>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</si>
  <si>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</si>
  <si>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</si>
  <si>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</si>
  <si>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</si>
  <si>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</si>
  <si>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</si>
  <si>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</si>
  <si>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</si>
  <si>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</si>
  <si>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</si>
  <si>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</si>
  <si>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</si>
  <si>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</si>
  <si>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</si>
  <si>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</si>
  <si>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</si>
  <si>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</si>
  <si>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</si>
  <si>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</si>
  <si>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</si>
  <si>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</si>
  <si>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</si>
  <si>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</si>
  <si>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</si>
  <si>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</si>
  <si>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</si>
  <si>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</si>
  <si>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</si>
  <si>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</si>
  <si>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</si>
  <si>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</si>
  <si>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</si>
  <si>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</si>
  <si>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</si>
  <si>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</si>
  <si>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</si>
  <si>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</si>
  <si>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</si>
  <si>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</si>
  <si>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</si>
  <si>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</si>
  <si>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</si>
  <si>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</si>
  <si>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</si>
  <si>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</si>
  <si>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</si>
  <si>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</si>
  <si>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</si>
  <si>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</si>
  <si>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</si>
  <si>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</si>
  <si>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</si>
  <si>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</si>
  <si>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</si>
  <si>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</si>
  <si>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</si>
  <si>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</si>
  <si>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</si>
  <si>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</si>
  <si>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</si>
  <si>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</si>
  <si>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</si>
  <si>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</si>
  <si>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</si>
  <si>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</si>
  <si>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</si>
  <si>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</si>
  <si>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</si>
  <si>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</si>
  <si>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</si>
  <si>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</si>
  <si>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</si>
  <si>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</si>
  <si>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</si>
  <si>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</si>
  <si>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</si>
  <si>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</si>
  <si>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</si>
  <si>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</si>
  <si>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</si>
  <si>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</si>
  <si>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</si>
  <si>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</si>
  <si>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</si>
  <si>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</si>
  <si>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</si>
  <si>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</si>
  <si>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</si>
  <si>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</si>
  <si>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</si>
  <si>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</si>
  <si>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</si>
  <si>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</si>
  <si>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</si>
  <si>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</si>
  <si>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</si>
  <si>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</si>
  <si>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</si>
  <si>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</si>
  <si>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</si>
  <si>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</si>
  <si>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</si>
  <si>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</si>
  <si>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</si>
  <si>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</si>
  <si>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</si>
  <si>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</si>
  <si>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</si>
  <si>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</si>
  <si>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</si>
  <si>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</si>
  <si>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</si>
  <si>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</si>
  <si>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</si>
  <si>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</si>
  <si>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</si>
  <si>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</si>
  <si>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</si>
  <si>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</si>
  <si>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</si>
  <si>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</si>
  <si>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</si>
  <si>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</si>
  <si>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</si>
  <si>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</si>
  <si>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</si>
  <si>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</si>
  <si>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</si>
  <si>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</si>
  <si>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</si>
  <si>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</si>
  <si>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</si>
  <si>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</si>
  <si>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</si>
  <si>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</si>
  <si>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</si>
  <si>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</si>
  <si>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</si>
  <si>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</si>
  <si>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</si>
  <si>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</si>
  <si>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</si>
  <si>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</si>
  <si>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</si>
  <si>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</si>
  <si>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</si>
  <si>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</si>
  <si>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</si>
  <si>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</si>
  <si>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</si>
  <si>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</si>
  <si>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</si>
  <si>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</si>
  <si>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</si>
  <si>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</si>
  <si>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</si>
  <si>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</si>
  <si>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</si>
  <si>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</si>
  <si>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</si>
  <si>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</si>
  <si>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</si>
  <si>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</si>
  <si>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</si>
  <si>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</si>
  <si>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</si>
  <si>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</si>
  <si>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</si>
  <si>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</si>
  <si>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</si>
  <si>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</si>
  <si>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</si>
  <si>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</si>
  <si>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</si>
  <si>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</si>
  <si>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</si>
  <si>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</si>
  <si>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</si>
  <si>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</si>
  <si>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</si>
  <si>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</si>
  <si>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</si>
  <si>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</si>
  <si>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</si>
  <si>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</si>
  <si>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</si>
  <si>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</si>
  <si>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</si>
  <si>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</si>
  <si>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</si>
  <si>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</si>
  <si>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</si>
  <si>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</si>
  <si>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</si>
  <si>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</si>
  <si>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</si>
  <si>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</si>
  <si>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</si>
  <si>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</si>
  <si>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</si>
  <si>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</si>
  <si>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</si>
  <si>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</si>
  <si>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</si>
  <si>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</si>
  <si>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</si>
  <si>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</si>
  <si>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</si>
  <si>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</si>
  <si>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</si>
  <si>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</si>
  <si>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</si>
  <si>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</si>
  <si>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</si>
  <si>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</si>
  <si>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</si>
  <si>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</si>
  <si>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</si>
  <si>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</si>
  <si>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</si>
  <si>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</si>
  <si>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</si>
  <si>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</si>
  <si>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</si>
  <si>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</si>
  <si>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</si>
  <si>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</si>
  <si>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</si>
  <si>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</si>
  <si>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</si>
  <si>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</si>
  <si>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</si>
  <si>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</si>
  <si>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</si>
  <si>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</si>
  <si>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</si>
  <si>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</si>
  <si>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</si>
  <si>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</si>
  <si>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</si>
  <si>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</si>
  <si>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</si>
  <si>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</si>
  <si>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</si>
  <si>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</si>
  <si>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</si>
  <si>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</si>
  <si>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</si>
  <si>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</si>
  <si>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</si>
  <si>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</si>
  <si>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</si>
  <si>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</si>
  <si>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</si>
  <si>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</si>
  <si>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</si>
  <si>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</si>
  <si>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</si>
  <si>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</si>
  <si>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</si>
  <si>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</si>
  <si>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</si>
  <si>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</si>
  <si>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</si>
  <si>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</si>
  <si>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</si>
  <si>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</si>
  <si>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</si>
  <si>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</si>
  <si>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</si>
  <si>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</si>
  <si>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</si>
  <si>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</si>
  <si>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</si>
  <si>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</si>
  <si>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</si>
  <si>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</si>
  <si>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</si>
  <si>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</si>
  <si>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</si>
  <si>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</si>
  <si>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</si>
  <si>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</si>
  <si>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</si>
  <si>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</si>
  <si>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</si>
  <si>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</si>
  <si>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</si>
  <si>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</si>
  <si>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</si>
  <si>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</si>
  <si>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</si>
  <si>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</si>
  <si>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</si>
  <si>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</si>
  <si>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</si>
  <si>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</si>
  <si>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</si>
  <si>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</si>
  <si>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</si>
  <si>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</si>
  <si>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</si>
  <si>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</si>
  <si>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</si>
  <si>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</si>
  <si>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</si>
  <si>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</si>
  <si>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</si>
  <si>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</si>
  <si>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</si>
  <si>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</si>
  <si>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</si>
  <si>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</si>
  <si>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</si>
  <si>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</si>
  <si>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</si>
  <si>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</si>
  <si>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</si>
  <si>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</si>
  <si>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</si>
  <si>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</si>
  <si>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</si>
  <si>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</si>
  <si>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</si>
  <si>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</si>
  <si>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</si>
  <si>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</si>
  <si>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</si>
  <si>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</si>
  <si>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</si>
  <si>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</si>
  <si>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</si>
  <si>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</si>
  <si>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</si>
  <si>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</si>
  <si>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</si>
  <si>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</si>
  <si>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</si>
  <si>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</si>
  <si>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</si>
  <si>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</si>
  <si>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</si>
  <si>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</si>
  <si>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</si>
  <si>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</si>
  <si>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</si>
  <si>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</si>
  <si>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</si>
  <si>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</si>
  <si>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</si>
  <si>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</si>
  <si>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</si>
  <si>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</si>
  <si>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</si>
  <si>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</si>
  <si>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</si>
  <si>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</si>
  <si>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</si>
  <si>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</si>
  <si>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</si>
  <si>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</si>
  <si>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</si>
  <si>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</si>
  <si>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</si>
  <si>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</si>
  <si>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</si>
  <si>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</si>
  <si>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</si>
  <si>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</si>
  <si>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</si>
  <si>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</si>
  <si>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</si>
  <si>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</si>
  <si>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</si>
  <si>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</si>
  <si>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</si>
  <si>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</si>
  <si>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</si>
  <si>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</si>
  <si>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</si>
  <si>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</si>
  <si>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</si>
  <si>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</si>
  <si>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</si>
  <si>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</si>
  <si>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</si>
  <si>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</si>
  <si>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</si>
  <si>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</si>
  <si>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</si>
  <si>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</si>
  <si>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</si>
  <si>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</si>
  <si>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</si>
  <si>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</si>
  <si>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</si>
  <si>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</si>
  <si>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</si>
  <si>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</si>
  <si>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</si>
  <si>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</si>
  <si>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</si>
  <si>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</si>
  <si>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</si>
  <si>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</si>
  <si>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</si>
  <si>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</si>
  <si>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</si>
  <si>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</si>
  <si>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</si>
  <si>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</si>
  <si>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</si>
  <si>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</si>
  <si>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</si>
  <si>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</si>
  <si>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</si>
  <si>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</si>
  <si>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</si>
  <si>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</si>
  <si>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</si>
  <si>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</si>
  <si>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</si>
  <si>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</si>
  <si>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</si>
  <si>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</si>
  <si>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</si>
  <si>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</si>
  <si>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</si>
  <si>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</si>
  <si>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</si>
  <si>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</si>
  <si>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</si>
  <si>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</si>
  <si>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</si>
  <si>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</si>
  <si>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</si>
  <si>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</si>
  <si>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</si>
  <si>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</si>
  <si>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</si>
  <si>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</si>
  <si>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</si>
  <si>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</si>
  <si>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</si>
  <si>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</si>
  <si>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</si>
  <si>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</si>
  <si>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</si>
  <si>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</si>
  <si>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</si>
  <si>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</si>
  <si>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</si>
  <si>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</si>
  <si>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</si>
  <si>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</si>
  <si>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</si>
  <si>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</si>
  <si>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</si>
  <si>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</si>
  <si>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</si>
  <si>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</si>
  <si>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</si>
  <si>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</si>
  <si>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</si>
  <si>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</si>
  <si>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</si>
  <si>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</si>
  <si>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</si>
  <si>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</si>
  <si>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</si>
  <si>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</si>
  <si>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</si>
  <si>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</si>
  <si>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</si>
  <si>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</si>
  <si>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</si>
  <si>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</si>
  <si>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</si>
  <si>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</si>
  <si>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</si>
  <si>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</si>
  <si>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</si>
  <si>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</si>
  <si>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</si>
  <si>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</si>
  <si>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</si>
  <si>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</si>
  <si>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</si>
  <si>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</si>
  <si>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</si>
  <si>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</si>
  <si>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</si>
  <si>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</si>
  <si>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</si>
  <si>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</si>
  <si>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</si>
  <si>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</si>
  <si>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</si>
  <si>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</si>
  <si>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</si>
  <si>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</si>
  <si>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</si>
  <si>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</si>
  <si>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</si>
  <si>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</si>
  <si>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</si>
  <si>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</si>
  <si>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</si>
  <si>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</si>
  <si>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</si>
  <si>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</si>
  <si>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</si>
  <si>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</si>
  <si>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</si>
  <si>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</si>
  <si>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</si>
  <si>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</si>
  <si>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</si>
  <si>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</si>
  <si>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</si>
  <si>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</si>
  <si>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</si>
  <si>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</si>
  <si>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</si>
  <si>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</si>
  <si>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</si>
  <si>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</si>
  <si>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</si>
  <si>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</si>
  <si>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</si>
  <si>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</si>
  <si>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</si>
  <si>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</si>
  <si>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</si>
  <si>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</si>
  <si>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</si>
  <si>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</si>
  <si>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</si>
  <si>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</si>
  <si>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</si>
  <si>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</si>
  <si>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</si>
  <si>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</si>
  <si>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</si>
  <si>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</si>
  <si>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</si>
  <si>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</si>
  <si>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</si>
  <si>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</si>
  <si>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</si>
  <si>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</si>
  <si>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</si>
  <si>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</si>
  <si>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</si>
  <si>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</si>
  <si>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</si>
  <si>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</si>
  <si>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</si>
  <si>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</si>
  <si>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</si>
  <si>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</si>
  <si>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</si>
  <si>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</si>
  <si>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</si>
  <si>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</si>
  <si>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</si>
  <si>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</si>
  <si>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</si>
  <si>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</si>
  <si>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</si>
  <si>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</si>
  <si>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</si>
  <si>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</si>
  <si>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</si>
  <si>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</si>
  <si>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</si>
  <si>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</si>
  <si>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</si>
  <si>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</si>
  <si>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</si>
  <si>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</si>
  <si>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</si>
  <si>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</si>
  <si>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</si>
  <si>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</si>
  <si>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</si>
  <si>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</si>
  <si>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</si>
  <si>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</si>
  <si>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</si>
  <si>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</si>
  <si>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</si>
  <si>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</si>
  <si>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</si>
  <si>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</si>
  <si>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</si>
  <si>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</si>
  <si>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</si>
  <si>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</si>
  <si>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</si>
  <si>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</si>
  <si>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</si>
  <si>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</si>
  <si>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</si>
  <si>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</si>
  <si>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</si>
  <si>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</si>
  <si>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</si>
  <si>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</si>
  <si>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</si>
  <si>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</si>
  <si>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</si>
  <si>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</si>
  <si>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</si>
  <si>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</si>
  <si>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</si>
  <si>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</si>
  <si>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</si>
  <si>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</si>
  <si>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</si>
  <si>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</si>
  <si>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</si>
  <si>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</si>
  <si>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</si>
  <si>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</si>
  <si>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</si>
  <si>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</si>
  <si>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</si>
  <si>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</si>
  <si>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</si>
  <si>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</si>
  <si>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</si>
  <si>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</si>
  <si>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</si>
  <si>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</si>
  <si>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</si>
  <si>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</si>
  <si>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</si>
  <si>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</si>
  <si>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</si>
  <si>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</si>
  <si>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</si>
  <si>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</si>
  <si>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</si>
  <si>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</si>
  <si>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</si>
  <si>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</si>
  <si>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</si>
  <si>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</si>
  <si>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</si>
  <si>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</si>
  <si>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</si>
  <si>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</si>
  <si>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</si>
  <si>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</si>
  <si>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</si>
  <si>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</si>
  <si>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</si>
  <si>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</si>
  <si>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</si>
  <si>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</si>
  <si>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</si>
  <si>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</si>
  <si>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</si>
  <si>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</si>
  <si>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</si>
  <si>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</si>
  <si>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</si>
  <si>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</si>
  <si>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</si>
  <si>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</si>
  <si>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</si>
  <si>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</si>
  <si>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</si>
  <si>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</si>
  <si>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</si>
  <si>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</si>
  <si>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</si>
  <si>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</si>
  <si>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</si>
  <si>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</si>
  <si>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</si>
  <si>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</si>
  <si>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</si>
  <si>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</si>
  <si>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</si>
  <si>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</si>
  <si>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</si>
  <si>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</si>
  <si>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</si>
  <si>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</si>
  <si>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</si>
  <si>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</si>
  <si>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</si>
  <si>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</si>
  <si>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</si>
  <si>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</si>
  <si>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</si>
  <si>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</si>
  <si>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</si>
  <si>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</si>
  <si>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</si>
  <si>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</si>
  <si>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</si>
  <si>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</si>
  <si>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</si>
  <si>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</si>
  <si>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</si>
  <si>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</si>
  <si>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</si>
  <si>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</si>
  <si>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</si>
  <si>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</si>
  <si>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</si>
  <si>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</si>
  <si>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</si>
  <si>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</si>
  <si>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</si>
  <si>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</si>
  <si>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</si>
  <si>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</si>
  <si>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</si>
  <si>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</si>
  <si>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</si>
  <si>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</si>
  <si>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</si>
  <si>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</si>
  <si>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</si>
  <si>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</si>
  <si>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</si>
  <si>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</si>
  <si>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</si>
  <si>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</si>
  <si>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</si>
  <si>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</si>
  <si>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</si>
  <si>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</si>
  <si>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</si>
  <si>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</si>
  <si>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</si>
  <si>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</si>
  <si>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</si>
  <si>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</si>
  <si>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</si>
  <si>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</si>
  <si>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</si>
  <si>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</si>
  <si>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</si>
  <si>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</si>
  <si>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</si>
  <si>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</si>
  <si>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</si>
  <si>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</si>
  <si>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</si>
  <si>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</si>
  <si>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</si>
  <si>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</si>
  <si>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</si>
  <si>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</si>
  <si>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</si>
  <si>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</si>
  <si>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</si>
  <si>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</si>
  <si>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</si>
  <si>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</si>
  <si>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</si>
  <si>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</si>
  <si>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</si>
  <si>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</si>
  <si>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</si>
  <si>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</si>
  <si>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</si>
  <si>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</si>
  <si>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</si>
  <si>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</si>
  <si>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</si>
  <si>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</si>
  <si>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</si>
  <si>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</si>
  <si>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</si>
  <si>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</si>
  <si>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</si>
  <si>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</si>
  <si>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</si>
  <si>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</si>
  <si>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</si>
  <si>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</si>
  <si>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</si>
  <si>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</si>
  <si>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</si>
  <si>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</si>
  <si>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</si>
  <si>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</si>
  <si>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</si>
  <si>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</si>
  <si>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</si>
  <si>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</si>
  <si>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</si>
  <si>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</si>
  <si>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</si>
  <si>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</si>
  <si>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</si>
  <si>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</si>
  <si>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</si>
  <si>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</si>
  <si>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</si>
  <si>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</si>
  <si>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</si>
  <si>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</si>
  <si>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</si>
  <si>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</si>
  <si>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</si>
  <si>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</si>
  <si>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</si>
  <si>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</si>
  <si>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</si>
  <si>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</si>
  <si>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</si>
  <si>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</si>
  <si>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</si>
  <si>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</si>
  <si>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</si>
  <si>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</si>
  <si>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</si>
  <si>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</si>
  <si>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</si>
  <si>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</si>
  <si>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</si>
  <si>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</si>
  <si>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</si>
  <si>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</si>
  <si>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</si>
  <si>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</si>
  <si>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</si>
  <si>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</si>
  <si>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</si>
  <si>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</si>
  <si>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</si>
  <si>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</si>
  <si>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</si>
  <si>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</si>
  <si>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</si>
  <si>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</si>
  <si>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</si>
  <si>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</si>
  <si>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</si>
  <si>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</si>
  <si>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</si>
  <si>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</si>
  <si>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</si>
  <si>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</si>
  <si>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</si>
  <si>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</si>
  <si>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</si>
  <si>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</si>
  <si>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</si>
  <si>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</si>
  <si>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</si>
  <si>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</si>
  <si>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</si>
  <si>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</si>
  <si>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</si>
  <si>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</si>
  <si>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</si>
  <si>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</si>
  <si>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</si>
  <si>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</si>
  <si>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</si>
  <si>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</si>
  <si>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</si>
  <si>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</si>
  <si>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</si>
  <si>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</si>
  <si>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</si>
  <si>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</si>
  <si>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</si>
  <si>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</si>
  <si>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</si>
  <si>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</si>
  <si>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</si>
  <si>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</si>
  <si>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</si>
  <si>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</si>
  <si>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</si>
  <si>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</si>
  <si>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</si>
  <si>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</si>
  <si>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</si>
  <si>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</si>
  <si>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</si>
  <si>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</si>
  <si>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</si>
  <si>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</si>
  <si>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</si>
  <si>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</si>
  <si>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</si>
  <si>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</si>
  <si>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</si>
  <si>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</si>
  <si>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</si>
  <si>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</si>
  <si>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</si>
  <si>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</si>
  <si>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</si>
  <si>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</si>
  <si>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</si>
  <si>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</si>
  <si>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</si>
  <si>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</si>
  <si>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</si>
  <si>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</si>
  <si>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</si>
  <si>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</si>
  <si>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</si>
  <si>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</si>
  <si>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</si>
  <si>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</si>
  <si>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</si>
  <si>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</si>
  <si>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</si>
  <si>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</si>
  <si>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</si>
  <si>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</si>
  <si>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</si>
  <si>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</si>
  <si>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</si>
  <si>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</si>
  <si>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</si>
  <si>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</si>
  <si>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</si>
  <si>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</si>
  <si>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</si>
  <si>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</si>
  <si>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</si>
  <si>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</si>
  <si>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</si>
  <si>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</si>
  <si>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</si>
  <si>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</si>
  <si>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</si>
  <si>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</si>
  <si>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</si>
  <si>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</si>
  <si>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</si>
  <si>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</si>
  <si>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</si>
  <si>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</si>
  <si>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</si>
  <si>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</si>
  <si>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</si>
  <si>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</si>
  <si>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</si>
  <si>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</si>
  <si>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</si>
  <si>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</si>
  <si>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</si>
  <si>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</si>
  <si>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</si>
  <si>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</si>
  <si>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</si>
  <si>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</si>
  <si>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</si>
  <si>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</si>
  <si>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</si>
  <si>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</si>
  <si>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</si>
  <si>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</si>
  <si>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</si>
  <si>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</si>
  <si>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</si>
  <si>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</si>
  <si>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</si>
  <si>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</si>
  <si>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</si>
  <si>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</si>
  <si>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</si>
  <si>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</si>
  <si>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</si>
  <si>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</si>
  <si>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</si>
  <si>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</si>
  <si>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</si>
  <si>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</si>
  <si>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</si>
  <si>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</si>
  <si>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</si>
  <si>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</si>
  <si>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</si>
  <si>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</si>
  <si>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</si>
  <si>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</si>
  <si>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</si>
  <si>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</si>
  <si>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</si>
  <si>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</si>
  <si>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</si>
  <si>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</si>
  <si>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</si>
  <si>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</si>
  <si>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</si>
  <si>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</si>
  <si>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</si>
  <si>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</si>
  <si>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</si>
  <si>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</si>
  <si>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</si>
  <si>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</si>
  <si>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</si>
  <si>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</si>
  <si>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</si>
  <si>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</si>
  <si>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</si>
  <si>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</si>
  <si>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</si>
  <si>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</si>
  <si>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</si>
  <si>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</si>
  <si>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</si>
  <si>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</si>
  <si>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</si>
  <si>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</si>
  <si>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</si>
  <si>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</si>
  <si>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</si>
  <si>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</si>
  <si>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</si>
  <si>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</si>
  <si>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</si>
  <si>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</si>
  <si>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</si>
  <si>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</si>
  <si>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</si>
  <si>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</si>
  <si>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</si>
  <si>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</si>
  <si>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</si>
  <si>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</si>
  <si>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</si>
  <si>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</si>
  <si>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</si>
  <si>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</si>
  <si>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</si>
  <si>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</si>
  <si>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</si>
  <si>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</si>
  <si>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</si>
  <si>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</si>
  <si>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</si>
  <si>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</si>
  <si>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</si>
  <si>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</si>
  <si>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</si>
  <si>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</si>
  <si>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</si>
  <si>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</si>
  <si>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</si>
  <si>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</si>
  <si>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</si>
  <si>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</si>
  <si>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</si>
  <si>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</si>
  <si>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</si>
  <si>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</si>
  <si>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</si>
  <si>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</si>
  <si>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</si>
  <si>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</si>
  <si>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</si>
  <si>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</si>
  <si>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</si>
  <si>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</si>
  <si>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</si>
  <si>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</si>
  <si>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</si>
  <si>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</si>
  <si>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</si>
  <si>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</si>
  <si>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</si>
  <si>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</si>
  <si>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</si>
  <si>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</si>
  <si>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</si>
  <si>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</si>
  <si>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</si>
  <si>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</si>
  <si>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</si>
  <si>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</si>
  <si>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</si>
  <si>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</si>
  <si>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</si>
  <si>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</si>
  <si>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</si>
  <si>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</si>
  <si>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</si>
  <si>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</si>
  <si>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</si>
  <si>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</si>
  <si>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</si>
  <si>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</si>
  <si>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</si>
  <si>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</si>
  <si>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</si>
  <si>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</si>
  <si>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</si>
  <si>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</si>
  <si>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</si>
  <si>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</si>
  <si>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</si>
  <si>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</si>
  <si>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</si>
  <si>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</si>
  <si>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</si>
  <si>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</si>
  <si>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</si>
  <si>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</si>
  <si>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</si>
  <si>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</si>
  <si>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</si>
  <si>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</si>
  <si>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</si>
  <si>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</si>
  <si>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</si>
  <si>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</si>
  <si>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</si>
  <si>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</si>
  <si>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</si>
  <si>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</si>
  <si>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</si>
  <si>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</si>
  <si>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</si>
  <si>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</si>
  <si>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</si>
  <si>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</si>
  <si>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</si>
  <si>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</si>
  <si>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</si>
  <si>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</si>
  <si>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</si>
  <si>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</si>
  <si>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</si>
  <si>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</si>
  <si>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</si>
  <si>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</si>
  <si>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</si>
  <si>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</si>
  <si>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</si>
  <si>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</si>
  <si>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</si>
  <si>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</si>
  <si>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</si>
  <si>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</si>
  <si>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</si>
  <si>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</si>
  <si>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</si>
  <si>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</si>
  <si>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</si>
  <si>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</si>
  <si>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</si>
  <si>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</si>
  <si>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</si>
  <si>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</si>
  <si>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</si>
  <si>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</si>
  <si>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</si>
  <si>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</si>
  <si>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</si>
  <si>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</si>
  <si>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</si>
  <si>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</si>
  <si>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</si>
  <si>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</si>
  <si>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</si>
  <si>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</si>
  <si>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</si>
  <si>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</si>
  <si>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</si>
  <si>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</si>
  <si>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</si>
  <si>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</si>
  <si>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</si>
  <si>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</si>
  <si>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</si>
  <si>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</si>
  <si>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</si>
  <si>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</si>
  <si>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</si>
  <si>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</si>
  <si>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</si>
  <si>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</si>
  <si>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</si>
  <si>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</si>
  <si>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</si>
  <si>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</si>
  <si>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</si>
  <si>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</si>
  <si>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</si>
  <si>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</si>
  <si>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</si>
  <si>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</si>
  <si>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</si>
  <si>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</si>
  <si>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</si>
  <si>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</si>
  <si>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</si>
  <si>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</si>
  <si>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</si>
  <si>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</si>
  <si>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</si>
  <si>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</si>
  <si>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</si>
  <si>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</si>
  <si>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</si>
  <si>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</si>
  <si>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</si>
  <si>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</si>
  <si>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</si>
  <si>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</si>
  <si>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</si>
  <si>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</si>
  <si>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</si>
  <si>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</si>
  <si>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</si>
  <si>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</si>
  <si>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</si>
  <si>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</si>
  <si>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</si>
  <si>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</si>
  <si>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</si>
  <si>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</si>
  <si>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</si>
  <si>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</si>
  <si>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</si>
  <si>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</si>
  <si>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</si>
  <si>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</si>
  <si>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</si>
  <si>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</si>
  <si>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</si>
  <si>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</si>
  <si>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</si>
  <si>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</si>
  <si>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</si>
  <si>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</si>
  <si>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</si>
  <si>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</si>
  <si>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</si>
  <si>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</si>
  <si>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</si>
  <si>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</si>
  <si>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</si>
  <si>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</si>
  <si>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</si>
  <si>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</si>
  <si>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</si>
  <si>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</si>
  <si>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</si>
  <si>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</si>
  <si>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</si>
  <si>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</si>
  <si>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</si>
  <si>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</si>
  <si>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</si>
  <si>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</si>
  <si>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</si>
  <si>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</si>
  <si>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</si>
  <si>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</si>
  <si>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</si>
  <si>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</si>
  <si>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</si>
  <si>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</si>
  <si>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</si>
  <si>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</si>
  <si>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</si>
  <si>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</si>
  <si>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</si>
  <si>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</si>
  <si>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</si>
  <si>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</si>
  <si>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</si>
  <si>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</si>
  <si>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</si>
  <si>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</si>
  <si>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</si>
  <si>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</si>
  <si>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</si>
  <si>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</si>
  <si>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</si>
  <si>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</si>
  <si>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</si>
  <si>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</si>
  <si>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</si>
  <si>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</si>
  <si>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</si>
  <si>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</si>
  <si>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</si>
  <si>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</si>
  <si>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</si>
  <si>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</si>
  <si>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</si>
  <si>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</si>
  <si>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</si>
  <si>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</si>
  <si>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</si>
  <si>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</si>
  <si>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</si>
  <si>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</si>
  <si>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</si>
  <si>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</si>
  <si>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</si>
  <si>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</si>
  <si>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</si>
  <si>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</si>
  <si>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</si>
  <si>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</si>
  <si>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</si>
  <si>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</si>
  <si>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</si>
  <si>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</si>
  <si>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</si>
  <si>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</si>
  <si>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</si>
  <si>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</si>
  <si>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</si>
  <si>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</si>
  <si>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</si>
  <si>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</si>
  <si>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</si>
  <si>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</si>
  <si>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</si>
  <si>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</si>
  <si>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</si>
  <si>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</si>
  <si>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</si>
  <si>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</si>
  <si>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</si>
  <si>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</si>
  <si>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</si>
  <si>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</si>
  <si>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</si>
  <si>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</si>
  <si>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</si>
  <si>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</si>
  <si>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</si>
  <si>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</si>
  <si>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</si>
  <si>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</si>
  <si>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</si>
  <si>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</si>
  <si>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</si>
  <si>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</si>
  <si>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</si>
  <si>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</si>
  <si>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</si>
  <si>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</si>
  <si>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</si>
  <si>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</si>
  <si>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</si>
  <si>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</si>
  <si>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</si>
  <si>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</si>
  <si>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</si>
  <si>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</si>
  <si>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</si>
  <si>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</si>
  <si>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</si>
  <si>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</si>
  <si>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</si>
  <si>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</si>
  <si>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</si>
  <si>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</si>
  <si>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</si>
  <si>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</si>
  <si>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</si>
  <si>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</si>
  <si>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</si>
  <si>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</si>
  <si>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</si>
  <si>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</si>
  <si>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</si>
  <si>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</si>
  <si>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</si>
  <si>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</si>
  <si>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</si>
  <si>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</si>
  <si>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</si>
  <si>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</si>
  <si>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</si>
  <si>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</si>
  <si>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</si>
  <si>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</si>
  <si>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</si>
  <si>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</si>
  <si>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</si>
  <si>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</si>
  <si>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</si>
  <si>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</si>
  <si>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</si>
  <si>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</si>
  <si>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</si>
  <si>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</si>
  <si>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</si>
  <si>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</si>
  <si>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</si>
  <si>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</si>
  <si>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</si>
  <si>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</si>
  <si>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</si>
  <si>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</si>
  <si>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</si>
  <si>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</si>
  <si>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</si>
  <si>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</si>
  <si>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</si>
  <si>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</si>
  <si>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</si>
  <si>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</si>
  <si>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</si>
  <si>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</si>
  <si>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</si>
  <si>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</si>
  <si>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</si>
  <si>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</si>
  <si>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</si>
  <si>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</si>
  <si>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</si>
  <si>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</si>
  <si>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</si>
  <si>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</si>
  <si>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</si>
  <si>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</si>
  <si>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</si>
  <si>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</si>
  <si>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</si>
  <si>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</si>
  <si>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</si>
  <si>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</si>
  <si>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</si>
  <si>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</si>
  <si>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</si>
  <si>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</si>
  <si>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</si>
  <si>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</si>
  <si>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</si>
  <si>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</si>
  <si>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</si>
  <si>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</si>
  <si>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</si>
  <si>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</si>
  <si>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</si>
  <si>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</si>
  <si>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</si>
  <si>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</si>
  <si>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</si>
  <si>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</si>
  <si>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</si>
  <si>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</si>
  <si>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</si>
  <si>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</si>
  <si>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</si>
  <si>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</si>
  <si>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</si>
  <si>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</si>
  <si>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</si>
  <si>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</si>
  <si>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</si>
  <si>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</si>
  <si>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</si>
  <si>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</si>
  <si>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</si>
  <si>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</si>
  <si>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</si>
  <si>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</si>
  <si>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</si>
  <si>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</si>
  <si>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</si>
  <si>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</si>
  <si>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</si>
  <si>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</si>
  <si>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</si>
  <si>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</si>
  <si>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</si>
  <si>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</si>
  <si>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</si>
  <si>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</si>
  <si>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</si>
  <si>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</si>
  <si>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</si>
  <si>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</si>
  <si>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</si>
  <si>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</si>
  <si>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</si>
  <si>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</si>
  <si>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</si>
  <si>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</si>
  <si>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</si>
  <si>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</si>
  <si>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</si>
  <si>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</si>
  <si>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</si>
  <si>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</si>
  <si>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</si>
  <si>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</si>
  <si>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</si>
  <si>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</si>
  <si>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</si>
  <si>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</si>
  <si>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</si>
  <si>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</si>
  <si>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</si>
  <si>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</si>
  <si>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</si>
  <si>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</si>
  <si>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</si>
  <si>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</si>
  <si>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</si>
  <si>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</si>
  <si>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</si>
  <si>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</si>
  <si>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</si>
  <si>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</si>
  <si>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</si>
  <si>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</si>
  <si>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</si>
  <si>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</si>
  <si>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</si>
  <si>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</si>
  <si>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</si>
  <si>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</si>
  <si>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</si>
  <si>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</si>
  <si>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</si>
  <si>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</si>
  <si>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</si>
  <si>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</si>
  <si>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</si>
  <si>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</si>
  <si>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</si>
  <si>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</si>
  <si>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</si>
  <si>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</si>
  <si>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</si>
  <si>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</si>
  <si>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</si>
  <si>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</si>
  <si>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</si>
  <si>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</si>
  <si>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</si>
  <si>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</si>
  <si>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</si>
  <si>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</si>
  <si>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</si>
  <si>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</si>
  <si>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</si>
  <si>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</si>
  <si>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</si>
  <si>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</si>
  <si>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</si>
  <si>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</si>
  <si>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</si>
  <si>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</si>
  <si>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</si>
  <si>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</si>
  <si>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</si>
  <si>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</si>
  <si>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</si>
  <si>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</si>
  <si>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</si>
  <si>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</si>
  <si>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</si>
  <si>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</si>
  <si>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</si>
  <si>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</si>
  <si>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</si>
  <si>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</si>
  <si>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</si>
  <si>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</si>
  <si>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</si>
  <si>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</si>
  <si>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</si>
  <si>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</si>
  <si>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</si>
  <si>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</si>
  <si>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</si>
  <si>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</si>
  <si>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</si>
  <si>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</si>
  <si>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</si>
  <si>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</si>
  <si>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</si>
  <si>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</si>
  <si>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</si>
  <si>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</si>
  <si>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</si>
  <si>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</si>
  <si>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</si>
  <si>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</si>
  <si>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</si>
  <si>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</si>
  <si>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</si>
  <si>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</si>
  <si>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</si>
  <si>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</si>
  <si>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</si>
  <si>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</si>
  <si>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</si>
  <si>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</si>
  <si>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</si>
  <si>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</si>
  <si>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</si>
  <si>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</si>
  <si>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</si>
  <si>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</si>
  <si>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</si>
  <si>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</si>
  <si>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</si>
  <si>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</si>
  <si>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</si>
  <si>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</si>
  <si>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</si>
  <si>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</si>
  <si>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</si>
  <si>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</si>
  <si>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</si>
  <si>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</si>
  <si>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</si>
  <si>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</si>
  <si>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</si>
  <si>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</si>
  <si>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</si>
  <si>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</si>
  <si>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</si>
  <si>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</si>
  <si>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</si>
  <si>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</si>
  <si>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</si>
  <si>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</si>
  <si>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</si>
  <si>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</si>
  <si>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</si>
  <si>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</si>
  <si>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</si>
  <si>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</si>
  <si>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</si>
  <si>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</si>
  <si>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</si>
  <si>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</si>
  <si>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</si>
  <si>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</si>
  <si>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</si>
  <si>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</si>
  <si>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</si>
  <si>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</si>
  <si>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</si>
  <si>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</si>
  <si>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</si>
  <si>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</si>
  <si>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</si>
  <si>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</si>
  <si>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</si>
  <si>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</si>
  <si>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</si>
  <si>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</si>
  <si>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</si>
  <si>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</si>
  <si>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</si>
  <si>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</si>
  <si>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</si>
  <si>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</si>
  <si>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</si>
  <si>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</si>
  <si>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</si>
  <si>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</si>
  <si>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</si>
  <si>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</si>
  <si>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</si>
  <si>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</si>
  <si>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</si>
  <si>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</si>
  <si>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</si>
  <si>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</si>
  <si>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</si>
  <si>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</si>
  <si>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</si>
  <si>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</si>
  <si>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</si>
  <si>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</si>
  <si>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</si>
  <si>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</si>
  <si>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</si>
  <si>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</si>
  <si>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</si>
  <si>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</si>
  <si>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</si>
  <si>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</si>
  <si>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</si>
  <si>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</si>
  <si>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</si>
  <si>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</si>
  <si>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</si>
  <si>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</si>
  <si>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</si>
  <si>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</si>
  <si>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</si>
  <si>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</si>
  <si>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</si>
  <si>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</si>
  <si>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</si>
  <si>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</si>
  <si>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</si>
  <si>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</si>
  <si>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</si>
  <si>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</si>
  <si>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</si>
  <si>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</si>
  <si>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</si>
  <si>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</si>
  <si>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</si>
  <si>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</si>
  <si>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</si>
  <si>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</si>
  <si>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</si>
  <si>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</si>
  <si>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</si>
  <si>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</si>
  <si>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</si>
  <si>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</si>
  <si>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</si>
  <si>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</si>
  <si>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</si>
  <si>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</si>
  <si>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</si>
  <si>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</si>
  <si>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</si>
  <si>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</si>
  <si>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</si>
  <si>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</si>
  <si>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</si>
  <si>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</si>
  <si>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</si>
  <si>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</si>
  <si>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</si>
  <si>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</si>
  <si>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</si>
  <si>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</si>
  <si>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</si>
  <si>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</si>
  <si>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</si>
  <si>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</si>
  <si>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</si>
  <si>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</si>
  <si>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</si>
  <si>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</si>
  <si>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</si>
  <si>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</si>
  <si>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</si>
  <si>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</si>
  <si>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</si>
  <si>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</si>
  <si>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</si>
  <si>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</si>
  <si>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</si>
  <si>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</si>
  <si>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</si>
  <si>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</si>
  <si>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</si>
  <si>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</si>
  <si>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</si>
  <si>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</si>
  <si>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</si>
  <si>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</si>
  <si>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</si>
  <si>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</si>
  <si>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</si>
  <si>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</si>
  <si>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</si>
  <si>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</si>
  <si>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</si>
  <si>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</si>
  <si>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</si>
  <si>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</si>
  <si>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</si>
  <si>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</si>
  <si>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</si>
  <si>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</si>
  <si>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</si>
  <si>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</si>
  <si>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</si>
  <si>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</si>
  <si>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</si>
  <si>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</si>
  <si>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</si>
  <si>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</si>
  <si>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</si>
  <si>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</si>
  <si>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</si>
  <si>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</si>
  <si>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</si>
  <si>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</si>
  <si>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</si>
  <si>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</si>
  <si>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</si>
  <si>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</si>
  <si>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</si>
  <si>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</si>
  <si>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</si>
  <si>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</si>
  <si>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</si>
  <si>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</si>
  <si>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</si>
  <si>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</si>
  <si>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</si>
  <si>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</si>
  <si>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</si>
  <si>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</si>
  <si>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</si>
  <si>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</si>
  <si>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</si>
  <si>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</si>
  <si>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</si>
  <si>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</si>
  <si>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</si>
  <si>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</si>
  <si>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</si>
  <si>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</si>
  <si>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</si>
  <si>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</si>
  <si>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</si>
  <si>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</si>
  <si>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</si>
  <si>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</si>
  <si>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</si>
  <si>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</si>
  <si>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</si>
  <si>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</si>
  <si>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</si>
  <si>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</si>
  <si>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</si>
  <si>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</si>
  <si>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</si>
  <si>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</si>
  <si>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</si>
  <si>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</si>
  <si>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</si>
  <si>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</si>
  <si>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</si>
  <si>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</si>
  <si>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</si>
  <si>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</si>
  <si>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</si>
  <si>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</si>
  <si>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</si>
  <si>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</si>
  <si>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</si>
  <si>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</si>
  <si>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</si>
  <si>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</si>
  <si>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</si>
  <si>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</si>
  <si>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</si>
  <si>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</si>
  <si>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</si>
  <si>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</si>
  <si>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</si>
  <si>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</si>
  <si>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</si>
  <si>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</si>
  <si>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</si>
  <si>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</si>
  <si>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</si>
  <si>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</si>
  <si>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</si>
  <si>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</si>
  <si>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</si>
  <si>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</si>
  <si>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</si>
  <si>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</si>
  <si>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</si>
  <si>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</si>
  <si>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</si>
  <si>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</si>
  <si>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</si>
  <si>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</si>
  <si>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</si>
  <si>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</si>
  <si>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</si>
  <si>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</si>
  <si>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</si>
  <si>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</si>
  <si>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</si>
  <si>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</si>
  <si>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</si>
  <si>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</si>
  <si>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</si>
  <si>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</si>
  <si>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</si>
  <si>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</si>
  <si>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</si>
  <si>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</si>
  <si>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</si>
  <si>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</si>
  <si>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</si>
  <si>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</si>
  <si>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</si>
  <si>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</si>
  <si>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</si>
  <si>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</si>
  <si>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</si>
  <si>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</si>
  <si>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</si>
  <si>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</si>
  <si>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</si>
  <si>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</si>
  <si>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</si>
  <si>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</si>
  <si>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</si>
  <si>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</si>
  <si>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</si>
  <si>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</si>
  <si>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</si>
  <si>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</si>
  <si>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</si>
  <si>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</si>
  <si>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</si>
  <si>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</si>
  <si>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</si>
  <si>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</si>
  <si>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</si>
  <si>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</si>
  <si>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</si>
  <si>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</si>
  <si>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</si>
  <si>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</si>
  <si>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</si>
  <si>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</si>
  <si>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</si>
  <si>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</si>
  <si>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</si>
  <si>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</si>
  <si>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</si>
  <si>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</si>
  <si>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</si>
  <si>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</si>
  <si>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</si>
  <si>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</si>
  <si>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</si>
  <si>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</si>
  <si>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</si>
  <si>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</si>
  <si>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</si>
  <si>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</si>
  <si>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</si>
  <si>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</si>
  <si>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</si>
  <si>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</si>
  <si>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</si>
  <si>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</si>
  <si>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</si>
  <si>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</si>
  <si>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</si>
  <si>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</si>
  <si>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</si>
  <si>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</si>
  <si>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</si>
  <si>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</si>
  <si>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</si>
  <si>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</si>
  <si>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</si>
  <si>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</si>
  <si>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</si>
  <si>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</si>
  <si>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</si>
  <si>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</si>
  <si>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</si>
  <si>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</si>
  <si>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</si>
  <si>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</si>
  <si>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</si>
  <si>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</si>
  <si>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</si>
  <si>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</si>
  <si>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</si>
  <si>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</si>
  <si>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</si>
  <si>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</si>
  <si>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</si>
  <si>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</si>
  <si>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</si>
  <si>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</si>
  <si>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</si>
  <si>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</si>
  <si>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</si>
  <si>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</si>
  <si>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</si>
  <si>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</si>
  <si>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</si>
  <si>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</si>
  <si>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</si>
  <si>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</si>
  <si>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</si>
  <si>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</si>
  <si>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</si>
  <si>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</si>
  <si>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</si>
  <si>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</si>
  <si>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</si>
  <si>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</si>
  <si>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</si>
  <si>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</si>
  <si>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</si>
  <si>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</si>
  <si>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</si>
  <si>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</si>
  <si>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</si>
  <si>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</si>
  <si>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</si>
  <si>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</si>
  <si>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</si>
  <si>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</si>
  <si>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</si>
  <si>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</si>
  <si>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</si>
  <si>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</si>
  <si>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</si>
  <si>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</si>
  <si>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</si>
  <si>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</si>
  <si>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</si>
  <si>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</si>
  <si>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</si>
  <si>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</si>
  <si>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</si>
  <si>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</si>
  <si>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</si>
  <si>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</si>
  <si>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</si>
  <si>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</si>
  <si>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</si>
  <si>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</si>
  <si>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</si>
  <si>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</si>
  <si>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</si>
  <si>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</si>
  <si>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</si>
  <si>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</si>
  <si>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</si>
  <si>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</si>
  <si>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</si>
  <si>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</si>
  <si>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</si>
  <si>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</si>
  <si>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</si>
  <si>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</si>
  <si>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</si>
  <si>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</si>
  <si>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</si>
  <si>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</si>
  <si>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</si>
  <si>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</si>
  <si>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</si>
  <si>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</si>
  <si>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</si>
  <si>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</si>
  <si>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</si>
  <si>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</si>
  <si>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</si>
  <si>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</si>
  <si>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</si>
  <si>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</si>
  <si>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</si>
  <si>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</si>
  <si>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</si>
  <si>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</si>
  <si>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</si>
  <si>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</si>
  <si>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</si>
  <si>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</si>
  <si>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</si>
  <si>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</si>
  <si>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</si>
  <si>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</si>
  <si>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</si>
  <si>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</si>
  <si>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</si>
  <si>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</si>
  <si>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</si>
  <si>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</si>
  <si>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</si>
  <si>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</si>
  <si>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</si>
  <si>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</si>
  <si>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</si>
  <si>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</si>
  <si>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</si>
  <si>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</si>
  <si>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</si>
  <si>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</si>
  <si>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</si>
  <si>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</si>
  <si>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</si>
  <si>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</si>
  <si>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</si>
  <si>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</si>
  <si>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</si>
  <si>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</si>
  <si>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</si>
  <si>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</si>
  <si>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</si>
  <si>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</si>
  <si>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</si>
  <si>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</si>
  <si>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</si>
  <si>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</si>
  <si>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</si>
  <si>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</si>
  <si>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</si>
  <si>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</si>
  <si>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</si>
  <si>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</si>
  <si>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</si>
  <si>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</si>
  <si>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</si>
  <si>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</si>
  <si>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</si>
  <si>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</si>
  <si>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</si>
  <si>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</si>
  <si>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</si>
  <si>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</si>
  <si>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</si>
  <si>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</si>
  <si>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</si>
  <si>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</si>
  <si>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</si>
  <si>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</si>
  <si>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</si>
  <si>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</si>
  <si>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</si>
  <si>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</si>
  <si>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</si>
  <si>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</si>
  <si>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</si>
  <si>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</si>
  <si>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</si>
  <si>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</si>
  <si>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</si>
  <si>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</si>
  <si>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</si>
  <si>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</si>
  <si>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</si>
  <si>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</si>
  <si>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</si>
  <si>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</si>
  <si>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</si>
  <si>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</si>
  <si>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</si>
  <si>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</si>
  <si>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</si>
  <si>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</si>
  <si>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</si>
  <si>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</si>
  <si>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</si>
  <si>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</si>
  <si>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</si>
  <si>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</si>
  <si>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</si>
  <si>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</si>
  <si>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</si>
  <si>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</si>
  <si>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</si>
  <si>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</si>
  <si>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</si>
  <si>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</si>
  <si>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</si>
  <si>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</si>
  <si>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</si>
  <si>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</si>
  <si>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</si>
  <si>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</si>
  <si>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</si>
  <si>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</si>
  <si>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</si>
  <si>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</si>
  <si>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</si>
  <si>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</si>
  <si>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</si>
  <si>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</si>
  <si>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</si>
  <si>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</si>
  <si>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</si>
  <si>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</si>
  <si>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</si>
  <si>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</si>
  <si>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</si>
  <si>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</si>
  <si>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</si>
  <si>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</si>
  <si>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</si>
  <si>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</si>
  <si>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</si>
  <si>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</si>
  <si>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</si>
  <si>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</si>
  <si>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</si>
  <si>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</si>
  <si>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</si>
  <si>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</si>
  <si>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</si>
  <si>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</si>
  <si>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</si>
  <si>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</si>
  <si>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</si>
  <si>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</si>
  <si>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</si>
  <si>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</si>
  <si>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</si>
  <si>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</si>
  <si>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</si>
  <si>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</si>
  <si>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</si>
  <si>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</si>
  <si>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</si>
  <si>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</si>
  <si>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</si>
  <si>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</si>
  <si>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</si>
  <si>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</si>
  <si>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</si>
  <si>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</si>
  <si>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</si>
  <si>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</si>
  <si>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</si>
  <si>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</si>
  <si>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</si>
  <si>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</si>
  <si>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</si>
  <si>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</si>
  <si>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</si>
  <si>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</si>
  <si>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</si>
  <si>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</si>
  <si>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</si>
  <si>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</si>
  <si>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</si>
  <si>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</si>
  <si>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</si>
  <si>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</si>
  <si>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</si>
  <si>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</si>
  <si>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</si>
  <si>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</si>
  <si>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</si>
  <si>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</si>
  <si>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</si>
  <si>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</si>
  <si>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</si>
  <si>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</si>
  <si>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</si>
  <si>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</si>
  <si>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</si>
  <si>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</si>
  <si>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</si>
  <si>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</si>
  <si>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</si>
  <si>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</si>
  <si>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</si>
  <si>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</si>
  <si>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</si>
  <si>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</si>
  <si>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</si>
  <si>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</si>
  <si>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</si>
  <si>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</si>
  <si>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</si>
  <si>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</si>
  <si>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</si>
  <si>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</si>
  <si>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</si>
  <si>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</si>
  <si>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</si>
  <si>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</si>
  <si>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</si>
  <si>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</si>
  <si>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</si>
  <si>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</si>
  <si>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</si>
  <si>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</si>
  <si>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</si>
  <si>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</si>
  <si>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</si>
  <si>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</si>
  <si>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</si>
  <si>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</si>
  <si>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</si>
  <si>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</si>
  <si>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</si>
  <si>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</si>
  <si>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</si>
  <si>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</si>
  <si>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</si>
  <si>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</si>
  <si>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</si>
  <si>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</si>
  <si>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</si>
  <si>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</si>
  <si>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</si>
  <si>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</si>
  <si>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</si>
  <si>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</si>
  <si>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</si>
  <si>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</si>
  <si>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</si>
  <si>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</si>
  <si>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</si>
  <si>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</si>
  <si>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</si>
  <si>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</si>
  <si>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</si>
  <si>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</si>
  <si>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</si>
  <si>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</si>
  <si>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</si>
  <si>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</si>
  <si>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</si>
  <si>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</si>
  <si>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</si>
  <si>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</si>
  <si>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</si>
  <si>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</si>
  <si>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</si>
  <si>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</si>
  <si>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</si>
  <si>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</si>
  <si>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</si>
  <si>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</si>
  <si>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</si>
  <si>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</si>
  <si>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</si>
  <si>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</si>
  <si>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</si>
  <si>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</si>
  <si>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</si>
  <si>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</si>
  <si>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</si>
  <si>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</si>
  <si>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</si>
  <si>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</si>
  <si>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</si>
  <si>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</si>
  <si>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</si>
  <si>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</si>
  <si>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</si>
  <si>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</si>
  <si>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</si>
  <si>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</si>
  <si>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</si>
  <si>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</si>
  <si>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</si>
  <si>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</si>
  <si>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</si>
  <si>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</si>
  <si>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</si>
  <si>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</si>
  <si>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</si>
  <si>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</si>
  <si>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</si>
  <si>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</si>
  <si>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</si>
  <si>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</si>
  <si>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</si>
  <si>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</si>
  <si>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</si>
  <si>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</si>
  <si>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</si>
  <si>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</si>
  <si>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</si>
  <si>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</si>
  <si>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</si>
  <si>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</si>
  <si>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</si>
  <si>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</si>
  <si>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</si>
  <si>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</si>
  <si>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</si>
  <si>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</si>
  <si>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</si>
  <si>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</si>
  <si>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</si>
  <si>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</si>
  <si>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</si>
  <si>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</si>
  <si>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</si>
  <si>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</si>
  <si>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</si>
  <si>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</si>
  <si>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</si>
  <si>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</si>
  <si>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</si>
  <si>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</si>
  <si>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</si>
  <si>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</si>
  <si>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</si>
  <si>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</si>
  <si>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</si>
  <si>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</si>
  <si>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</si>
  <si>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</si>
  <si>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</si>
  <si>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</si>
  <si>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</si>
  <si>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</si>
  <si>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</si>
  <si>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</si>
  <si>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</si>
  <si>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</si>
  <si>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</si>
  <si>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</si>
  <si>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</si>
  <si>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</si>
  <si>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</si>
  <si>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</si>
  <si>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</si>
  <si>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</si>
  <si>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</si>
  <si>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</si>
  <si>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</si>
  <si>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</si>
  <si>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</si>
  <si>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</si>
  <si>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</si>
  <si>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</si>
  <si>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</si>
  <si>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</si>
  <si>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</si>
  <si>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</si>
  <si>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</si>
  <si>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</si>
  <si>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</si>
  <si>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</si>
  <si>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</si>
  <si>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</si>
  <si>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</si>
  <si>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</si>
  <si>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</si>
  <si>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</si>
  <si>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</si>
  <si>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</si>
  <si>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</si>
  <si>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</si>
  <si>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</si>
  <si>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</si>
  <si>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</si>
  <si>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</si>
  <si>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</si>
  <si>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</si>
  <si>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</si>
  <si>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</si>
  <si>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</si>
  <si>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</si>
  <si>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</si>
  <si>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</si>
  <si>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</si>
  <si>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</si>
  <si>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</si>
  <si>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</si>
  <si>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</si>
  <si>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</si>
  <si>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</si>
  <si>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</si>
  <si>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</si>
  <si>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</si>
  <si>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</si>
  <si>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</si>
  <si>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</si>
  <si>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</si>
  <si>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</si>
  <si>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</si>
  <si>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</si>
  <si>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</si>
  <si>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</si>
  <si>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</si>
  <si>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</si>
  <si>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</si>
  <si>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</si>
  <si>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</si>
  <si>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</si>
  <si>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</si>
  <si>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</si>
  <si>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</si>
  <si>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</si>
  <si>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</si>
  <si>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</si>
  <si>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</si>
  <si>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</si>
  <si>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</si>
  <si>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</si>
  <si>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</si>
  <si>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</si>
  <si>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</si>
  <si>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</si>
  <si>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</si>
  <si>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</si>
  <si>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</si>
  <si>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</si>
  <si>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</si>
  <si>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</si>
  <si>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</si>
  <si>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</si>
  <si>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</si>
  <si>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</si>
  <si>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</si>
  <si>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</si>
  <si>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</si>
  <si>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</si>
  <si>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</si>
  <si>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</si>
  <si>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</si>
  <si>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</si>
  <si>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</si>
  <si>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</si>
  <si>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</si>
  <si>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</si>
  <si>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</si>
  <si>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</si>
  <si>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</si>
  <si>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</si>
  <si>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</si>
  <si>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</si>
  <si>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</si>
  <si>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</si>
  <si>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</si>
  <si>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</si>
  <si>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</si>
  <si>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</si>
  <si>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</si>
  <si>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</si>
  <si>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</si>
  <si>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</si>
  <si>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</si>
  <si>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</si>
  <si>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</si>
  <si>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</si>
  <si>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</si>
  <si>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</si>
  <si>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</si>
  <si>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</si>
  <si>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</si>
  <si>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</si>
  <si>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</si>
  <si>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</si>
  <si>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</si>
  <si>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</si>
  <si>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</si>
  <si>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</si>
  <si>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</si>
  <si>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</si>
  <si>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</si>
  <si>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</si>
  <si>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</si>
  <si>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</si>
  <si>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</si>
  <si>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</si>
  <si>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</si>
  <si>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</si>
  <si>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</si>
  <si>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</si>
  <si>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</si>
  <si>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</si>
  <si>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</si>
  <si>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</si>
  <si>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</si>
  <si>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</si>
  <si>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</si>
  <si>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</si>
  <si>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</si>
  <si>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</si>
  <si>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</si>
  <si>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</si>
  <si>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</si>
  <si>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</si>
  <si>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</si>
  <si>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</si>
  <si>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</si>
  <si>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</si>
  <si>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</si>
  <si>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</si>
  <si>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</si>
  <si>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</si>
  <si>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</si>
  <si>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</si>
  <si>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</si>
  <si>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</si>
  <si>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</si>
  <si>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</si>
  <si>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</si>
  <si>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</si>
  <si>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</si>
  <si>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</si>
  <si>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</si>
  <si>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</si>
  <si>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</si>
  <si>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</si>
  <si>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</si>
  <si>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</si>
  <si>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</si>
  <si>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</si>
  <si>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</si>
  <si>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</si>
  <si>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</si>
  <si>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</si>
  <si>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</si>
  <si>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</si>
  <si>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</si>
  <si>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</si>
  <si>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</si>
  <si>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</si>
  <si>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</si>
  <si>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</si>
  <si>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</si>
  <si>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</si>
  <si>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</si>
  <si>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</si>
  <si>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</si>
  <si>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</si>
  <si>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</si>
  <si>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</si>
  <si>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</si>
  <si>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</si>
  <si>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</si>
  <si>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</si>
  <si>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</si>
  <si>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</si>
  <si>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</si>
  <si>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</si>
  <si>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</si>
  <si>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</si>
  <si>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</si>
  <si>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</si>
  <si>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</si>
  <si>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</si>
  <si>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</si>
  <si>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</si>
  <si>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</si>
  <si>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</si>
  <si>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</si>
  <si>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</si>
  <si>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</si>
  <si>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</si>
  <si>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</si>
  <si>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</si>
  <si>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</si>
  <si>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</si>
  <si>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</si>
  <si>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</si>
  <si>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</si>
  <si>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</si>
  <si>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</si>
  <si>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</si>
  <si>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</si>
  <si>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</si>
  <si>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</si>
  <si>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</si>
  <si>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</si>
  <si>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</si>
  <si>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</si>
  <si>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</si>
  <si>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</si>
  <si>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</si>
  <si>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</si>
  <si>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</si>
  <si>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</si>
  <si>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</si>
  <si>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</si>
  <si>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</si>
  <si>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</si>
  <si>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</si>
  <si>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</si>
  <si>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</si>
  <si>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</si>
  <si>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</si>
  <si>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</si>
  <si>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</si>
  <si>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</si>
  <si>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</si>
  <si>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</si>
  <si>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</si>
  <si>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</si>
  <si>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</si>
  <si>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</si>
  <si>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</si>
  <si>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</si>
  <si>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</si>
  <si>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</si>
  <si>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</si>
  <si>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</si>
  <si>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</si>
  <si>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</si>
  <si>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</si>
  <si>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</si>
  <si>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</si>
  <si>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</si>
  <si>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</si>
  <si>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</si>
  <si>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</si>
  <si>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</si>
  <si>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</si>
  <si>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</si>
  <si>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</si>
  <si>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</si>
  <si>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</si>
  <si>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</si>
  <si>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</si>
  <si>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</si>
  <si>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</si>
  <si>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</si>
  <si>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</si>
  <si>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</si>
  <si>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</si>
  <si>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</si>
  <si>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</si>
  <si>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</si>
  <si>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</si>
  <si>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</si>
  <si>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</si>
  <si>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</si>
  <si>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</si>
  <si>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</si>
  <si>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</si>
  <si>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</si>
  <si>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</si>
  <si>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</si>
  <si>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</si>
  <si>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</si>
  <si>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</si>
  <si>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</si>
  <si>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</si>
  <si>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</si>
  <si>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</si>
  <si>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</si>
  <si>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</si>
  <si>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</si>
  <si>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</si>
  <si>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</si>
  <si>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</si>
  <si>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</si>
  <si>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</si>
  <si>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</si>
  <si>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</si>
  <si>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</si>
  <si>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</si>
  <si>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</si>
  <si>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</si>
  <si>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</si>
  <si>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</si>
  <si>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</si>
  <si>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</si>
  <si>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</si>
  <si>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</si>
  <si>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</si>
  <si>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</si>
  <si>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</si>
  <si>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</si>
  <si>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</si>
  <si>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</si>
  <si>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</si>
  <si>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</si>
  <si>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</si>
  <si>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</si>
  <si>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</si>
  <si>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</si>
  <si>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</si>
  <si>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</si>
  <si>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</si>
  <si>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</si>
  <si>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</si>
  <si>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</si>
  <si>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</si>
  <si>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</si>
  <si>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</si>
  <si>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</si>
  <si>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</si>
  <si>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</si>
  <si>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</si>
  <si>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</si>
  <si>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</si>
  <si>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</si>
  <si>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</si>
  <si>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</si>
  <si>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</si>
  <si>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</si>
  <si>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</si>
  <si>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</si>
  <si>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</si>
  <si>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</si>
  <si>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</si>
  <si>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</si>
  <si>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</si>
  <si>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</si>
  <si>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</si>
  <si>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</si>
  <si>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</si>
  <si>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</si>
  <si>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</si>
  <si>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</si>
  <si>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</si>
  <si>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</si>
  <si>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</si>
  <si>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</si>
  <si>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</si>
  <si>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</si>
  <si>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</si>
  <si>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</si>
  <si>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</si>
  <si>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</si>
  <si>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</si>
  <si>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</si>
  <si>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</si>
  <si>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</si>
  <si>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</si>
  <si>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</si>
  <si>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</si>
  <si>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</si>
  <si>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</si>
  <si>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</si>
  <si>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</si>
  <si>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</si>
  <si>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</si>
  <si>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</si>
  <si>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</si>
  <si>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</si>
  <si>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</si>
  <si>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</si>
  <si>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</si>
  <si>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</si>
  <si>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</si>
  <si>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</si>
  <si>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</si>
  <si>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</si>
  <si>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</si>
  <si>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</si>
  <si>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</si>
  <si>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</si>
  <si>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</si>
  <si>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</si>
  <si>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</si>
  <si>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</si>
  <si>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</si>
  <si>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</si>
  <si>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</si>
  <si>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</si>
  <si>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</si>
  <si>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</si>
  <si>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</si>
  <si>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</si>
  <si>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</si>
  <si>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</si>
  <si>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</si>
  <si>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</si>
  <si>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</si>
  <si>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</si>
  <si>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</si>
  <si>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</si>
  <si>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</si>
  <si>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</si>
  <si>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</si>
  <si>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</si>
  <si>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</si>
  <si>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</si>
  <si>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</si>
  <si>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</si>
  <si>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</si>
  <si>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</si>
  <si>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</si>
  <si>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</si>
  <si>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</si>
  <si>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</si>
  <si>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</si>
  <si>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</si>
  <si>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</si>
  <si>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</si>
  <si>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</si>
  <si>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</si>
  <si>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</si>
  <si>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</si>
  <si>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</si>
  <si>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</si>
  <si>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</si>
  <si>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</si>
  <si>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</si>
  <si>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</si>
  <si>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</si>
  <si>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</si>
  <si>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</si>
  <si>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</si>
  <si>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</si>
  <si>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</si>
  <si>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</si>
  <si>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</si>
  <si>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</si>
  <si>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</si>
  <si>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</si>
  <si>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</si>
  <si>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</si>
  <si>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</si>
  <si>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</si>
  <si>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</si>
  <si>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</si>
  <si>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</si>
  <si>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</si>
  <si>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</si>
  <si>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</si>
  <si>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</si>
  <si>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</si>
  <si>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</si>
  <si>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</si>
  <si>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</si>
  <si>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</si>
  <si>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</si>
  <si>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</si>
  <si>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</si>
  <si>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</si>
  <si>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</si>
  <si>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</si>
  <si>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</si>
  <si>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</si>
  <si>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</si>
  <si>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</si>
  <si>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</si>
  <si>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</si>
  <si>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</si>
  <si>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</si>
  <si>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</si>
  <si>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</si>
  <si>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</si>
  <si>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</si>
  <si>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</si>
  <si>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</si>
  <si>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</si>
  <si>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</si>
  <si>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</si>
  <si>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</si>
  <si>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</si>
  <si>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</si>
  <si>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</si>
  <si>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</si>
  <si>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</si>
  <si>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</si>
  <si>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</si>
  <si>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</si>
  <si>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</si>
  <si>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</si>
  <si>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</si>
  <si>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</si>
  <si>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</si>
  <si>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</si>
  <si>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</si>
  <si>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</si>
  <si>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</si>
  <si>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</si>
  <si>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</si>
  <si>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</si>
  <si>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</si>
  <si>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</si>
  <si>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</si>
  <si>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</si>
  <si>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</si>
  <si>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</si>
  <si>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</si>
  <si>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</si>
  <si>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</si>
  <si>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</si>
  <si>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</si>
  <si>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</si>
  <si>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</si>
  <si>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</si>
  <si>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</si>
  <si>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</si>
  <si>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</si>
  <si>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</si>
  <si>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</si>
  <si>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</si>
  <si>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</si>
  <si>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</si>
  <si>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</si>
  <si>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</si>
  <si>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</si>
  <si>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</si>
  <si>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</si>
  <si>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</si>
  <si>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</si>
  <si>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</si>
  <si>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</si>
  <si>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</si>
  <si>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</si>
  <si>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</si>
  <si>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</si>
  <si>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</si>
  <si>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</si>
  <si>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</si>
  <si>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</si>
  <si>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</si>
  <si>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</si>
  <si>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</si>
  <si>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</si>
  <si>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</si>
  <si>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</si>
  <si>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</si>
  <si>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</si>
  <si>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</si>
  <si>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</si>
  <si>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</si>
  <si>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</si>
  <si>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</si>
  <si>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</si>
  <si>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</si>
  <si>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</si>
  <si>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</si>
  <si>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</si>
  <si>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</si>
  <si>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</si>
  <si>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</si>
  <si>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</si>
  <si>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</si>
  <si>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</si>
  <si>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</si>
  <si>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</si>
  <si>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</si>
  <si>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</si>
  <si>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</si>
  <si>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</si>
  <si>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</si>
  <si>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</si>
  <si>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</si>
  <si>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</si>
  <si>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</si>
  <si>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</si>
  <si>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</si>
  <si>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</si>
  <si>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</si>
  <si>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</si>
  <si>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</si>
  <si>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</si>
  <si>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</si>
  <si>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</si>
  <si>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</si>
  <si>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</si>
  <si>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</si>
  <si>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</si>
  <si>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</si>
  <si>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</si>
  <si>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</si>
  <si>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</si>
  <si>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</si>
  <si>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</si>
  <si>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</si>
  <si>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</si>
  <si>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</si>
  <si>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</si>
  <si>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</si>
  <si>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</si>
  <si>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</si>
  <si>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</si>
  <si>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</si>
  <si>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</si>
  <si>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</si>
  <si>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</si>
  <si>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</si>
  <si>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</si>
  <si>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</si>
  <si>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</si>
  <si>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</si>
  <si>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</si>
  <si>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</si>
  <si>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</si>
  <si>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</si>
  <si>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</si>
  <si>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</si>
  <si>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</si>
  <si>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</si>
  <si>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</si>
  <si>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</si>
  <si>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</si>
  <si>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</si>
  <si>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</si>
  <si>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</si>
  <si>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</si>
  <si>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</si>
  <si>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</si>
  <si>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</si>
  <si>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</si>
  <si>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</si>
  <si>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</si>
  <si>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</si>
  <si>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</si>
  <si>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</si>
  <si>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</si>
  <si>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</si>
  <si>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</si>
  <si>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</si>
  <si>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</si>
  <si>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</si>
  <si>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</si>
  <si>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</si>
  <si>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</si>
  <si>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</si>
  <si>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</si>
  <si>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</si>
  <si>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</si>
  <si>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</si>
  <si>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</si>
  <si>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</si>
  <si>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</si>
  <si>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</si>
  <si>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</si>
  <si>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</si>
  <si>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</si>
  <si>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</si>
  <si>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</si>
  <si>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</si>
  <si>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</si>
  <si>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</si>
  <si>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</si>
  <si>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</si>
  <si>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</si>
  <si>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</si>
  <si>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</si>
  <si>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</si>
  <si>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</si>
  <si>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</si>
  <si>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</si>
  <si>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</si>
  <si>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</si>
  <si>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</si>
  <si>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</si>
  <si>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</si>
  <si>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</si>
  <si>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</si>
  <si>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</si>
  <si>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</si>
  <si>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</si>
  <si>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</si>
  <si>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</si>
  <si>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</si>
  <si>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</si>
  <si>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</si>
  <si>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</si>
  <si>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</si>
  <si>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</si>
  <si>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</si>
  <si>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</si>
  <si>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</si>
  <si>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</si>
  <si>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</si>
  <si>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</si>
  <si>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</si>
  <si>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</si>
  <si>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</si>
  <si>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</si>
  <si>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</si>
  <si>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</si>
  <si>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</si>
  <si>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</si>
  <si>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</si>
  <si>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</si>
  <si>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</si>
  <si>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</si>
  <si>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</si>
  <si>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</si>
  <si>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</si>
  <si>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</si>
  <si>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</si>
  <si>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</si>
  <si>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</si>
  <si>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</si>
  <si>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</si>
  <si>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</si>
  <si>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</si>
  <si>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</si>
  <si>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</si>
  <si>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</si>
  <si>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</si>
  <si>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</si>
  <si>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</si>
  <si>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</si>
  <si>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</si>
  <si>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</si>
  <si>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</si>
  <si>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</si>
  <si>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</si>
  <si>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</si>
  <si>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</si>
  <si>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</si>
  <si>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</si>
  <si>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</si>
  <si>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</si>
  <si>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</si>
  <si>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</si>
  <si>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</si>
  <si>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</si>
  <si>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</si>
  <si>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</si>
  <si>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</si>
  <si>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</si>
  <si>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</si>
  <si>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</si>
  <si>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</si>
  <si>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</si>
  <si>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</si>
  <si>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</si>
  <si>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</si>
  <si>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</si>
  <si>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</si>
  <si>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</si>
  <si>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</si>
  <si>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</si>
  <si>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</si>
  <si>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</si>
  <si>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</si>
  <si>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</si>
  <si>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</si>
  <si>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</si>
  <si>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</si>
  <si>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</si>
  <si>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</si>
  <si>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</si>
  <si>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</si>
  <si>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</si>
  <si>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</si>
  <si>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</si>
  <si>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</si>
  <si>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</si>
  <si>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</si>
  <si>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</si>
  <si>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</si>
  <si>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</si>
  <si>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</si>
  <si>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</si>
  <si>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</si>
  <si>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</si>
  <si>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</si>
  <si>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</si>
  <si>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</si>
  <si>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</si>
  <si>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</si>
  <si>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</si>
  <si>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</si>
  <si>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</si>
  <si>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</si>
  <si>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</si>
  <si>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</si>
  <si>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</si>
  <si>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</si>
  <si>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</si>
  <si>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</si>
  <si>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</si>
  <si>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</si>
  <si>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</si>
  <si>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</si>
  <si>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</si>
  <si>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</si>
  <si>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</si>
  <si>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</si>
  <si>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</si>
  <si>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</si>
  <si>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</si>
  <si>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</si>
  <si>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</si>
  <si>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</si>
  <si>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</si>
  <si>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</si>
  <si>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</si>
  <si>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</si>
  <si>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</si>
  <si>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</si>
  <si>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</si>
  <si>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</si>
  <si>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</si>
  <si>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</si>
  <si>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</si>
  <si>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</si>
  <si>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</si>
  <si>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</si>
  <si>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</si>
  <si>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</si>
  <si>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</si>
  <si>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</si>
  <si>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</si>
  <si>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</si>
  <si>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</si>
  <si>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</si>
  <si>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</si>
  <si>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</si>
  <si>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</si>
  <si>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</si>
  <si>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</si>
  <si>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</si>
  <si>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</si>
  <si>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</si>
  <si>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</si>
  <si>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</si>
  <si>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</si>
  <si>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</si>
  <si>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</si>
  <si>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</si>
  <si>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</si>
  <si>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</si>
  <si>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</si>
  <si>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</si>
  <si>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</si>
  <si>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</si>
  <si>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</si>
  <si>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</si>
  <si>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</si>
  <si>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</si>
  <si>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</si>
  <si>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</si>
  <si>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</si>
  <si>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</si>
  <si>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</si>
  <si>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</si>
  <si>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</si>
  <si>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</si>
  <si>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</si>
  <si>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</si>
  <si>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</si>
  <si>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</si>
  <si>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</si>
  <si>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</si>
  <si>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</si>
  <si>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</si>
  <si>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</si>
  <si>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</si>
  <si>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</si>
  <si>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</si>
  <si>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</si>
  <si>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</si>
  <si>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</si>
  <si>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</si>
  <si>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</si>
  <si>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</si>
  <si>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</si>
  <si>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</si>
  <si>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</si>
  <si>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</si>
  <si>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</si>
  <si>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</si>
  <si>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</si>
  <si>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</si>
  <si>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</si>
  <si>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</si>
  <si>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</si>
  <si>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</si>
  <si>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</si>
  <si>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</si>
  <si>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</si>
  <si>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</si>
  <si>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</si>
  <si>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</si>
  <si>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</si>
  <si>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</si>
  <si>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</si>
  <si>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</si>
  <si>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</si>
  <si>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</si>
  <si>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</si>
  <si>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</si>
  <si>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</si>
  <si>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</si>
  <si>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</si>
  <si>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</si>
  <si>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</si>
  <si>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</si>
  <si>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</si>
  <si>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</si>
  <si>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</si>
  <si>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</si>
  <si>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</si>
  <si>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</si>
  <si>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</si>
  <si>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</si>
  <si>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</si>
  <si>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</si>
  <si>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</si>
  <si>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</si>
  <si>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</si>
  <si>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</si>
  <si>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</si>
  <si>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</si>
  <si>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</si>
  <si>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</si>
  <si>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</si>
  <si>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</si>
  <si>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</si>
  <si>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</si>
  <si>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</si>
  <si>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</si>
  <si>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</si>
  <si>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</si>
  <si>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at site TS</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</si>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</sst>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272.64686828703998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45935.595294212966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45935.595294212966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45935.595294212966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45935.595294212966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45935.595294212966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45935.595294212966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45935.595294212966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45935.595294212966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45935.595294212966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45935.595294212966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45935.595294212966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45935.595294212966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45935.595294212966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45935.595294212966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45935.595294212966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45935.595294212966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45935.595294212966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45935.595294212966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45935.595294212966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45935.595294212966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45935.595294212966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45935.595294212966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45935.595294212966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45935.595294212966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45935.595294212966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45935.595294212966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45935.595294212966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45935.595294212966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45935.595294212966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243.94351180555532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128.86821087963472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110.59545625000464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45935.595294212966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45935.595294212966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45935.595294212966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45935.595294212966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45935.595294212966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45935.595294212966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45935.595294212966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45935.595294212966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45935.595294212966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45935.595294212966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45935.595294212966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45935.595294212966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45935.595294212966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45935.595294212966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45935.595294212966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45935.595294212966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45935.595294212966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45935.595294212966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45935.595294212966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45935.595294212966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45935.595294212966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45935.595294212966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45935.595294212966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45935.595294212966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45935.595294212966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45935.595294212966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45935.595294212966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45935.595294212966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45935.595294212966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45935.595294212966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45935.595294212966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45935.595294212966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45935.595294212966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45935.595294212966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45935.595294212966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45935.595294212966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45935.595294212966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45935.595294212966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45935.595294212966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45935.595294212966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45935.595294212966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45935.595294212966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45935.595294212966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45935.595294212966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45935.595294212966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45935.595294212966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45935.595294212966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45935.595294212966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45935.595294212966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45935.595294212966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45935.595294212966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45935.595294212966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45935.595294212966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45935.595294212966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45935.595294212966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45935.595294212966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45935.595294212966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45935.595294212966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45935.595294212966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45935.595294212966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45935.595294212966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45935.595294212966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45935.595294212966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45935.595294212966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45935.595294212966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45935.595294212966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45935.595294212966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45935.595294212966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45935.595294212966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45935.595294212966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45935.595294212966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45935.595294212966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45935.595294212966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45935.595294212966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45935.595294212966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45935.595294212966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45935.595294212966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45935.595294212966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45935.595294212966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45935.595294212966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45935.595294212966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45935.595294212966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45935.595294212966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45935.595294212966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45935.595294212966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45935.595294212966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45935.595294212966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45935.595294212966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45935.595294212966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45935.595294212966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45935.595294212966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45935.595294212966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45935.595294212966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45935.595294212966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45935.595294212966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45935.595294212966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45935.595294212966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45935.595294212966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45935.595294212966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45935.595294212966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45935.595294212966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45935.595294212966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45935.595294212966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45935.595294212966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45935.595294212966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45935.595294212966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45935.595294212966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45935.595294212966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45935.595294212966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45935.595294212966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45935.595294212966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45935.595294212966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45935.595294212966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45935.595294212966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45935.595294212966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45935.595294212966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45935.595294212966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45935.595294212966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45935.595294212966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45935.595294212966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45935.595294212966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45935.595294212966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45935.595294212966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45935.595294212966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45935.595294212966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45935.595294212966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45935.595294212966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45935.595294212966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45935.595294212966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45935.595294212966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45935.595294212966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45935.595294212966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45935.595294212966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45935.595294212966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45935.595294212966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45935.595294212966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45935.595294212966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45935.595294212966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45935.595294212966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45935.595294212966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45935.595294212966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45935.595294212966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45935.595294212966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45935.595294212966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45935.595294212966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45935.595294212966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45935.595294212966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45935.595294212966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45935.595294212966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45935.595294212966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45935.595294212966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45935.595294212966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45935.595294212966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45935.595294212966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45935.595294212966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45935.595294212966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45935.595294212966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45935.595294212966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45935.595294212966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45935.595294212966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45935.595294212966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45935.595294212966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45935.595294212966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45935.595294212966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45935.595294212966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45935.595294212966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45935.595294212966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45935.595294212966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45935.595294212966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45935.595294212966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45935.595294212966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45935.595294212966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45935.595294212966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45935.595294212966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45935.595294212966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45935.595294212966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45935.595294212966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45935.595294212966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45935.595294212966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45935.595294212966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45935.595294212966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45935.595294212966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45935.595294212966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45935.595294212966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45935.595294212966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45935.595294212966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45935.595294212966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45935.595294212966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45935.595294212966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45935.595294212966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45935.595294212966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45935.595294212966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45935.595294212966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45935.595294212966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45935.595294212966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45935.595294212966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45935.595294212966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45935.595294212966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45935.595294212966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45935.595294212966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45935.595294212966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45935.595294212966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45935.595294212966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45935.595294212966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45935.595294212966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45935.595294212966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45935.595294212966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45935.595294212966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45935.595294212966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45935.595294212966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45935.595294212966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45935.595294212966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45935.595294212966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45935.595294212966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45935.595294212966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45935.595294212966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45935.595294212966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45935.595294212966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45935.595294212966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45935.595294212966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45935.595294212966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45935.595294212966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45935.595294212966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45935.595294212966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45935.595294212966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45935.595294212966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45935.595294212966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45935.595294212966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45935.595294212966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45935.595294212966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45935.595294212966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45935.595294212966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45935.595294212966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45935.595294212966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45935.595294212966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45935.595294212966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45935.595294212966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45935.595294212966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45935.595294212966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45935.595294212966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45935.595294212966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45935.595294212966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45935.595294212966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45935.595294212966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45935.595294212966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45935.595294212966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45935.595294212966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45935.595294212966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45935.595294212966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45935.595294212966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45935.595294212966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45935.595294212966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45935.595294212966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45935.595294212966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45935.595294212966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45935.595294212966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45935.595294212966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45935.595294212966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45935.595294212966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45935.595294212966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45935.595294212966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45935.595294212966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45935.595294212966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45935.595294212966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45935.595294212966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45935.595294212966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45935.595294212966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45935.595294212966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45935.595294212966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45935.595294212966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45935.595294212966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45935.595294212966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45935.595294212966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45935.595294212966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45935.595294212966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45935.595294212966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45935.595294212966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45935.595294212966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45935.595294212966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45935.595294212966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45935.595294212966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45935.595294212966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45935.595294212966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45935.595294212966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45935.595294212966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45935.595294212966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45935.595294212966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45935.595294212966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45935.595294212966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45935.595294212966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45935.595294212966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45935.595294212966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45935.595294212966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45935.595294212966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45935.595294212966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45935.595294212966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45935.595294212966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45935.595294212966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45935.595294212966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45935.595294212966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45935.595294212966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45935.595294212966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45935.595294212966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45935.595294212966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45935.595294212966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45935.595294212966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45935.595294212966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45935.595294212966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45935.595294212966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45935.595294212966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45935.595294212966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45935.595294212966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45935.595294212966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45935.595294212966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45935.595294212966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45935.595294212966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45935.595294212966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45935.595294212966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45935.595294212966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45935.595294212966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45935.595294212966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45935.595294212966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45935.595294212966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45935.595294212966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45935.595294212966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45935.595294212966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45935.595294212966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45935.595294212966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45935.595294212966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45935.595294212966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45935.595294212966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45935.595294212966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45935.595294212966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45935.595294212966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45935.595294212966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45935.595294212966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45935.595294212966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45935.595294212966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45935.595294212966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45935.595294212966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45935.595294212966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45935.595294212966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45935.595294212966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45935.595294212966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45935.595294212966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45935.595294212966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45935.595294212966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45935.595294212966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45935.595294212966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45935.595294212966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45935.595294212966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45935.595294212966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45935.595294212966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45935.595294212966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45935.595294212966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45935.595294212966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45935.595294212966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45935.595294212966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45935.595294212966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45935.595294212966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45935.595294212966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45935.595294212966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45935.595294212966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45935.595294212966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45935.595294212966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45935.595294212966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45935.595294212966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45935.595294212966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45935.595294212966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45935.595294212966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45935.595294212966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45935.595294212966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45935.595294212966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45935.595294212966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45935.595294212966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45935.595294212966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45935.595294212966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45935.595294212966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45935.595294212966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45935.595294212966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45935.595294212966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45935.595294212966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45935.595294212966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45935.595294212966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45935.595294212966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45935.595294212966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45935.595294212966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45935.595294212966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45935.595294212966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45935.595294212966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45935.595294212966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45935.595294212966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45935.595294212966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45935.595294212966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45935.595294212966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45935.595294212966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45935.595294212966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45935.595294212966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45935.595294212966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45935.595294212966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45935.595294212966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45935.595294212966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45935.595294212966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45935.595294212966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45935.595294212966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45935.595294212966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45935.595294212966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45935.595294212966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45935.595294212966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45935.595294212966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45935.595294212966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45935.595294212966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45935.595294212966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45935.595294212966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45935.595294212966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45935.595294212966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45935.595294212966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45935.595294212966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45935.595294212966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45935.595294212966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45935.595294212966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45935.595294212966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45935.595294212966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45935.595294212966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45935.595294212966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45935.595294212966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45935.595294212966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45935.595294212966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45935.595294212966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45935.595294212966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45935.595294212966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45935.595294212966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45935.595294212966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45935.595294212966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45935.595294212966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45935.595294212966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45935.595294212966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45935.595294212966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45935.595294212966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45935.595294212966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45935.595294212966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45935.595294212966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45935.595294212966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45935.595294212966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45935.595294212966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45935.595294212966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45935.595294212966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45935.595294212966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45935.595294212966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45935.595294212966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45935.595294212966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45935.595294212966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45935.595294212966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45935.595294212966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45935.595294212966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45935.595294212966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45935.595294212966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45935.595294212966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45935.595294212966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45935.595294212966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45935.595294212966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45935.595294212966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45935.595294212966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45935.595294212966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45935.595294212966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45935.595294212966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45935.595294212966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45935.595294212966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45935.595294212966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45935.595294212966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45935.595294212966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45935.595294212966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45935.595294212966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45935.595294212966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45935.595294212966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45935.595294212966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45935.595294212966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45935.595294212966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45935.595294212966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45935.595294212966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45935.595294212966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45935.595294212966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45935.595294212966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45935.595294212966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45935.595294212966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45935.595294212966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45935.595294212966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45935.595294212966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45935.595294212966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45935.595294212966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45935.595294212966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45935.595294212966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45935.595294212966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45935.595294212966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45935.595294212966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45935.595294212966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45935.595294212966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45935.595294212966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45935.595294212966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45935.595294212966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45935.595294212966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45935.595294212966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45935.595294212966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45935.595294212966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45935.595294212966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45935.595294212966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45935.595294212966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45935.595294212966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45935.595294212966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45935.595294212966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45935.595294212966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45935.595294212966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45935.595294212966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45935.595294212966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45935.595294212966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45935.595294212966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45935.595294212966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45935.595294212966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45935.595294212966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45935.595294212966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45935.595294212966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45935.595294212966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45935.595294212966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45935.595294212966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45935.595294212966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45935.595294212966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45935.595294212966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45935.595294212966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45935.595294212966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45935.595294212966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45935.595294212966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45935.595294212966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45935.595294212966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45935.595294212966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45935.595294212966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45935.595294212966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45935.595294212966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45935.595294212966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45935.595294212966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45935.595294212966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45935.595294212966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45935.595294212966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45935.595294212966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45935.595294212966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45935.595294212966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45935.595294212966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45935.595294212966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45935.595294212966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45935.595294212966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45935.595294212966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45935.595294212966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45935.595294212966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45935.595294212966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45935.595294212966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45935.595294212966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45935.595294212966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45935.595294212966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45935.595294212966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45935.595294212966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45935.595294212966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45935.595294212966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45935.595294212966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45935.595294212966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45935.595294212966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45935.595294212966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45935.595294212966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45935.595294212966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45935.595294212966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45935.595294212966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45935.595294212966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45935.595294212966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45935.595294212966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45935.595294212966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45935.595294212966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45935.595294212966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45935.595294212966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45935.595294212966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45935.595294212966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45935.595294212966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45935.595294212966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45935.595294212966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45935.595294212966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45935.595294212966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45935.595294212966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45935.595294212966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45935.595294212966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45935.595294212966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45935.595294212966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45935.595294212966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45935.595294212966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45935.595294212966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45935.595294212966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45935.595294212966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45935.595294212966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45935.595294212966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45935.595294212966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45935.595294212966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45935.595294212966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45935.595294212966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45935.595294212966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45935.595294212966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45935.595294212966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45935.595294212966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45935.595294212966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45935.595294212966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45935.595294212966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45935.595294212966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45935.595294212966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45935.595294212966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45935.595294212966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45935.595294212966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45935.595294212966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45935.595294212966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45935.595294212966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45935.595294212966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45935.595294212966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45935.595294212966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45935.595294212966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45935.595294212966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45935.595294212966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45935.595294212966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45935.595294212966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45935.595294212966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45935.595294212966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45935.595294212966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45935.595294212966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45935.595294212966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45935.595294212966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45935.595294212966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45935.595294212966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45935.595294212966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45935.595294212966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45935.595294212966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45935.595294212966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45935.595294212966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45935.595294212966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45935.595294212966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45935.595294212966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45935.595294212966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45935.595294212966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45935.595294212966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45935.595294212966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45935.595294212966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45935.595294212966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45935.595294212966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45935.595294212966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45935.595294212966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45935.595294212966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45935.595294212966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45935.595294212966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45935.595294212966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45935.595294212966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45935.595294212966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45935.595294212966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45935.595294212966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45935.595294212966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45935.595294212966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45935.595294212966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45935.595294212966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45935.595294212966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45935.595294212966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45935.595294212966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45935.595294212966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45935.595294212966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45935.595294212966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45935.595294212966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45935.595294212966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45935.595294212966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45935.595294212966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45935.595294212966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45935.595294212966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45935.595294212966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45935.595294212966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45935.595294212966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45935.595294212966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45935.595294212966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45935.595294212966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45935.595294212966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45935.595294212966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45935.595294212966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45935.595294212966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45935.595294212966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45935.595294212966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45935.595294212966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45935.595294212966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45935.595294212966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45935.595294212966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45935.595294212966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45935.595294212966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45935.595294212966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45935.595294212966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45935.595294212966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45935.595294212966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45935.595294212966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45935.595294212966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45935.595294212966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45935.595294212966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45935.595294212966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45935.595294212966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45935.595294212966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45935.595294212966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45935.595294212966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45935.595294212966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45935.595294212966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45935.595294212966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45935.595294212966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45935.595294212966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45935.595294212966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45935.595294212966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45935.595294212966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45935.595294212966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45935.595294212966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45935.595294212966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45935.595294212966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45935.595294212966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45935.595294212966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45935.595294212966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45935.595294212966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45935.595294212966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45935.595294212966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45935.595294212966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45935.595294212966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45935.595294212966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45935.595294212966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45935.595294212966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45935.595294212966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45935.595294212966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45935.595294212966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45935.595294212966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45935.595294212966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45935.595294212966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45935.595294212966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45935.595294212966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45935.595294212966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45935.595294212966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45935.595294212966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45935.595294212966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45935.595294212966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45935.595294212966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45935.595294212966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45935.595294212966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45935.595294212966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45935.595294212966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45935.595294212966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45935.595294212966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45935.595294212966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45935.595294212966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45935.595294212966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45935.595294212966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45935.595294212966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45935.595294212966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45935.595294212966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45935.595294212966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45935.595294212966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45935.595294212966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45935.595294212966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45935.595294212966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45935.595294212966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45935.595294212966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45935.595294212966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45935.595294212966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45935.595294212966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45935.595294212966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45935.595294212966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45935.595294212966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45935.595294212966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45935.595294212966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45935.595294212966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45935.595294212966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45935.595294212966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45935.595294212966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45935.595294212966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45935.595294212966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45935.595294212966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45935.595294212966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45935.595294212966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45935.595294212966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45935.595294212966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45935.595294212966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45935.595294212966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45935.595294212966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45935.595294212966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45935.595294212966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45935.595294212966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45935.595294212966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45935.595294212966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45935.595294212966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45935.595294212966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45935.595294212966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45935.595294212966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45935.595294212966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45935.595294212966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45935.595294212966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45935.595294212966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45935.595294212966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45935.595294212966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45935.595294212966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45935.595294212966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45935.595294212966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45935.595294212966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45935.595294212966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45935.595294212966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45935.595294212966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45935.595294212966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45935.595294212966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45935.595294212966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45935.595294212966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45935.595294212966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45935.595294212966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45935.595294212966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45935.595294212966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45935.595294212966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45935.595294212966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45935.595294212966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45935.595294212966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45935.595294212966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45935.595294212966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45935.595294212966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45935.595294212966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45935.595294212966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45935.595294212966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45935.595294212966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45935.595294212966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45935.595294212966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45935.595294212966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45935.595294212966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45935.595294212966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45935.595294212966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45935.595294212966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45935.595294212966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45935.595294212966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45935.595294212966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45935.595294212966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45935.595294212966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45935.595294212966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45935.595294212966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45935.595294212966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45935.595294212966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45935.595294212966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45935.595294212966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45935.595294212966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45935.595294212966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45935.595294212966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45935.595294212966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45935.595294212966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45935.595294212966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45935.595294212966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45935.595294212966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45935.595294212966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45935.595294212966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45935.595294212966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45935.595294212966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45935.595294212966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45935.595294212966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45935.595294212966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45935.595294212966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45935.595294212966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45935.595294212966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45935.595294212966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45935.595294212966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45935.595294212966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45935.595294212966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45935.595294212966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45935.595294212966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45935.595294212966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45935.595294212966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45935.595294212966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45935.595294212966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45935.595294212966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45935.595294212966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45935.595294212966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45935.595294212966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45935.595294212966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45935.595294212966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45935.595294212966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45935.595294212966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45935.595294212966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45935.595294212966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45935.595294212966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45935.595294212966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45935.595294212966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45935.595294212966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45935.595294212966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45935.595294212966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45935.595294212966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45935.595294212966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45935.595294212966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45935.595294212966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45935.595294212966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45935.595294212966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45935.595294212966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45935.595294212966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45935.595294212966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45935.595294212966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45935.595294212966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45935.595294212966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45935.595294212966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45935.595294212966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45935.595294212966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45935.595294212966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45935.595294212966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45935.595294212966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45935.595294212966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45935.595294212966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45935.595294212966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45935.595294212966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45935.595294212966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45935.595294212966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45935.595294212966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45935.595294212966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45935.595294212966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45935.595294212966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45935.595294212966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45935.595294212966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45935.595294212966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45935.595294212966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45935.595294212966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45935.595294212966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45935.595294212966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45935.595294212966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45935.595294212966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45935.595294212966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45935.595294212966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45935.595294212966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45935.595294212966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45935.595294212966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45935.595294212966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45935.595294212966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45935.595294212966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45935.595294212966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45935.595294212966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45935.595294212966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45935.595294212966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45935.595294212966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45935.595294212966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45935.595294212966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45935.595294212966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45935.595294212966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45935.595294212966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45935.595294212966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45935.595294212966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45935.595294212966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45935.595294212966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45935.595294212966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45935.595294212966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45935.595294212966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45935.595294212966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45935.595294212966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45935.595294212966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45935.595294212966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45935.595294212966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45935.595294212966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45935.595294212966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45935.595294212966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45935.595294212966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45935.595294212966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45935.595294212966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45935.595294212966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45935.595294212966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45935.595294212966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45935.595294212966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45935.595294212966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45935.595294212966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45935.595294212966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45935.595294212966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45935.595294212966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45935.595294212966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45935.595294212966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45935.595294212966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45935.595294212966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45935.595294212966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45935.595294212966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45935.595294212966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45935.595294212966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45935.595294212966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45935.595294212966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45935.595294212966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45935.595294212966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45935.595294212966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45935.595294212966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45935.595294212966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45935.595294212966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45935.595294212966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45935.595294212966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45935.595294212966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45935.595294212966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45935.595294212966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45935.595294212966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45935.595294212966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45935.595294212966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45935.595294212966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45935.595294212966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45935.595294212966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45935.595294212966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45935.595294212966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45935.595294212966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45935.595294212966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45935.595294212966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45935.595294212966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45935.595294212966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45935.595294212966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45935.595294212966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45935.595294212966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45935.595294212966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45935.595294212966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45935.595294212966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45935.595294212966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45935.595294212966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45935.595294212966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45935.595294212966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45935.595294212966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45935.595294212966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45935.595294212966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45935.595294212966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45935.595294212966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45935.595294212966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45935.595294212966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45935.595294212966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45935.595294212966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45935.595294212966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45935.595294212966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45935.595294212966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45935.595294212966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45935.595294212966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45935.595294212966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45935.595294212966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45935.595294212966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45935.595294212966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45935.595294212966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45935.595294212966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45935.595294212966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45935.595294212966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45935.595294212966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45935.595294212966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45935.595294212966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45935.595294212966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45935.595294212966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45935.595294212966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45935.595294212966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45935.595294212966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45935.595294212966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45935.595294212966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45935.595294212966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45935.595294212966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45935.595294212966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45935.595294212966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45935.595294212966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45935.595294212966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45935.595294212966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45935.595294212966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45935.595294212966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45935.595294212966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45935.595294212966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45935.595294212966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45935.595294212966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45935.595294212966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45935.595294212966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45935.595294212966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45935.595294212966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45935.595294212966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45935.595294212966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45935.595294212966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45935.595294212966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45935.595294212966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45935.595294212966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45935.595294212966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45935.595294212966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45935.595294212966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45935.595294212966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45935.595294212966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45935.595294212966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45935.595294212966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45935.595294212966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45935.595294212966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45935.595294212966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45935.595294212966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45935.595294212966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45935.595294212966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45935.595294212966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45935.595294212966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45935.595294212966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45935.595294212966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45935.595294212966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45935.595294212966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45935.595294212966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45935.595294212966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45935.595294212966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45935.595294212966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45935.595294212966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45935.595294212966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45935.595294212966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45935.595294212966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45935.595294212966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45935.595294212966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45935.595294212966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45935.595294212966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45935.595294212966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45935.595294212966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45935.595294212966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45935.595294212966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45935.595294212966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45935.595294212966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45935.595294212966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45935.595294212966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45935.595294212966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45935.595294212966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45935.595294212966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45935.595294212966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45935.595294212966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45935.595294212966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45935.595294212966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45935.595294212966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45935.595294212966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45935.595294212966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45935.595294212966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45935.595294212966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45935.595294212966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45935.595294212966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45935.595294212966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45935.595294212966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45935.595294212966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45935.595294212966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45935.595294212966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45935.595294212966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45935.595294212966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45935.595294212966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45935.595294212966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45935.595294212966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45935.595294212966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45935.595294212966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45935.595294212966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45935.595294212966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45935.595294212966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45935.595294212966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45935.595294212966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45935.595294212966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45935.595294212966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45935.595294212966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45935.595294212966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45935.595294212966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45935.595294212966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45935.595294212966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45935.595294212966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45935.595294212966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45935.595294212966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45935.595294212966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45935.595294212966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45935.595294212966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45935.595294212966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45935.595294212966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45935.595294212966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45935.595294212966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45935.595294212966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45935.595294212966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45935.595294212966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45935.595294212966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45935.595294212966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45935.595294212966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45935.595294212966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45935.595294212966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45935.595294212966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45935.595294212966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45935.595294212966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45935.595294212966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45935.595294212966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45935.595294212966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45935.595294212966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45935.595294212966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45935.595294212966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45935.595294212966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45935.595294212966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45935.595294212966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45935.595294212966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45935.595294212966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45935.595294212966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45935.595294212966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45935.595294212966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45935.595294212966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45935.595294212966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45935.595294212966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45935.595294212966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45935.595294212966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45935.595294212966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45935.595294212966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45935.595294212966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45935.595294212966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45935.595294212966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45935.595294212966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45935.595294212966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45935.595294212966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45935.595294212966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45935.595294212966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45935.595294212966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45935.595294212966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45935.595294212966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45935.595294212966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45935.595294212966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45935.595294212966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45935.595294212966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45935.595294212966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45935.595294212966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45935.595294212966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45935.595294212966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45935.595294212966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45935.595294212966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45935.595294212966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45935.595294212966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45935.595294212966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45935.595294212966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45935.595294212966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45935.595294212966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45935.595294212966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45935.595294212966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45935.595294212966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45935.595294212966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45935.595294212966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45935.595294212966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45935.595294212966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45935.595294212966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45935.595294212966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45935.595294212966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45935.595294212966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45935.595294212966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45935.595294212966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45935.595294212966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45935.595294212966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45935.595294212966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45935.595294212966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45935.595294212966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45935.595294212966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45935.595294212966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45935.595294212966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45935.595294212966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45935.595294212966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45935.595294212966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45935.595294212966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45935.595294212966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45935.595294212966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45935.595294212966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45935.595294212966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45935.595294212966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45935.595294212966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45935.595294212966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45935.595294212966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45935.595294212966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45935.595294212966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45935.595294212966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45935.595294212966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45935.595294212966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45935.595294212966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45935.595294212966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45935.595294212966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45935.595294212966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45935.595294212966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45935.595294212966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45935.595294212966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45935.595294212966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45935.595294212966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45935.595294212966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45935.595294212966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45935.595294212966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45935.595294212966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45935.595294212966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45935.595294212966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45935.595294212966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45935.595294212966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45935.595294212966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45935.595294212966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45935.595294212966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45935.595294212966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45935.595294212966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45935.595294212966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45935.595294212966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45935.595294212966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45935.595294212966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45935.595294212966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45935.595294212966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45935.595294212966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45935.595294212966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45935.595294212966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45935.595294212966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45935.595294212966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45935.595294212966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45935.595294212966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45935.595294212966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45935.595294212966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45935.595294212966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45935.595294212966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45935.595294212966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45935.595294212966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45935.595294212966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45935.595294212966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45935.595294212966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45935.595294212966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45935.595294212966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45935.595294212966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45935.595294212966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45935.595294212966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45935.595294212966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45935.595294212966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45935.595294212966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45935.595294212966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45935.595294212966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45935.595294212966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45935.595294212966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45935.595294212966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45935.595294212966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45935.595294212966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45935.595294212966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45935.595294212966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45935.595294212966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45935.595294212966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45935.595294212966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45935.595294212966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45935.595294212966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45935.595294212966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45935.595294212966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45935.595294212966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45935.595294212966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45935.595294212966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45935.595294212966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45935.595294212966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45935.595294212966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45935.595294212966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45935.595294212966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45935.595294212966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45935.595294212966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45935.595294212966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45935.595294212966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45935.595294212966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45935.595294212966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45935.595294212966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45935.595294212966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45935.595294212966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45935.595294212966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45935.595294212966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45935.595294212966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45935.595294212966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45935.595294212966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45935.595294212966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45935.595294212966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45935.595294212966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45935.595294212966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45935.595294212966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45935.595294212966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45935.595294212966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45935.595294212966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45935.595294212966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45935.595294212966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45935.595294212966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45935.595294212966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45935.595294212966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45935.595294212966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45935.595294212966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45935.595294212966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45935.595294212966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45935.595294212966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45935.595294212966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45935.595294212966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45935.595294212966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45935.595294212966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45935.595294212966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45935.595294212966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45935.595294212966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45935.595294212966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45935.595294212966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45935.595294212966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45935.595294212966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45935.595294212966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45935.595294212966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45935.595294212966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45935.595294212966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45935.595294212966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45935.595294212966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45935.595294212966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45935.595294212966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45935.595294212966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45935.595294212966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45935.595294212966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45935.595294212966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45935.595294212966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45935.595294212966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45935.595294212966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45935.595294212966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45935.595294212966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45935.595294212966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45935.595294212966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45935.595294212966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45935.595294212966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45935.595294212966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45935.595294212966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45935.595294212966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45935.595294212966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45935.595294212966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45935.595294212966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45935.595294212966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45935.595294212966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45935.595294212966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45935.595294212966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45935.595294212966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45935.595294212966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45935.595294212966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45935.595294212966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45935.595294212966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45935.595294212966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45935.595294212966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45935.595294212966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45935.595294212966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45935.595294212966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45935.595294212966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45935.595294212966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45935.595294212966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45935.595294212966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45935.595294212966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45935.595294212966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45935.595294212966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45935.595294212966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45935.595294212966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45935.595294212966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45935.595294212966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45935.595294212966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45935.595294212966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45935.595294212966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45935.595294212966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45935.595294212966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45935.595294212966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45935.595294212966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45935.595294212966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45935.595294212966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45935.595294212966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45935.595294212966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45935.595294212966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45935.595294212966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45935.595294212966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45935.595294212966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45935.595294212966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45935.595294212966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45935.595294212966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45935.595294212966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45935.595294212966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45935.595294212966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45935.595294212966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45935.595294212966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45935.595294212966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45935.595294212966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45935.595294212966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45935.595294212966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45935.595294212966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45935.595294212966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45935.595294212966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45935.595294212966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45935.595294212966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45935.595294212966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45935.595294212966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45935.595294212966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45935.595294212966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45935.595294212966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45935.595294212966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45935.595294212966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45935.595294212966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45935.595294212966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45935.595294212966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45935.595294212966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45935.595294212966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45935.595294212966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45935.595294212966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45935.595294212966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45935.595294212966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45935.595294212966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45935.595294212966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45935.595294212966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45935.595294212966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45935.595294212966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45935.595294212966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45935.595294212966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45935.595294212966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45935.595294212966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45935.595294212966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45935.595294212966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45935.595294212966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45935.595294212966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45935.595294212966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45935.595294212966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45935.595294212966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45935.595294212966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45935.595294212966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45935.595294212966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45935.595294212966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45935.595294212966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45935.595294212966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45935.595294212966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45935.595294212966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45935.595294212966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45935.595294212966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45935.595294212966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45935.595294212966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45935.595294212966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45935.595294212966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45935.595294212966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45935.595294212966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45935.595294212966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45935.595294212966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45935.595294212966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45935.595294212966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45935.595294212966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45935.595294212966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45935.595294212966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232.11457662036992</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0.59998171296319924</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0.43834976851940155</v>
      </c>
      <c r="H4" s="113">
        <v>45935.07104166667</v>
      </c>
      <c r="I4" s="110" t="str">
        <f>IFERROR(VLOOKUP(D4,DB!A:F,6,0),"")</f>
        <v>Generator-SG</v>
      </c>
      <c r="J4" s="110" t="str">
        <f>IFERROR(VLOOKUP(D4,DB!A:G,7,0),"")</f>
        <v>Good</v>
      </c>
      <c r="K4" s="115" t="s">
        <v>39057</v>
      </c>
      <c r="L4" s="107" t="str">
        <f>IFERROR(VLOOKUP(D4,DB!A:I,9,0),"")</f>
        <v>Latis</v>
      </c>
    </row>
    <row r="5" spans="1:16" ht="15" customHeight="1">
      <c r="A5" s="110" t="s">
        <v>39058</v>
      </c>
      <c r="B5" s="110" t="str">
        <f>IFERROR(VLOOKUP(D5,DB!A:K,11,0),"")</f>
        <v>R4</v>
      </c>
      <c r="C5" s="111">
        <v>1</v>
      </c>
      <c r="D5" s="107" t="s">
        <v>36282</v>
      </c>
      <c r="E5" s="112" t="s">
        <v>38964</v>
      </c>
      <c r="F5" s="113">
        <v>45935.5078125</v>
      </c>
      <c r="G5" s="114">
        <f ca="1">IFERROR(NOW()-F5,"")</f>
        <v>8.7481712966109626E-2</v>
      </c>
      <c r="H5" s="113">
        <v>45935.502002314817</v>
      </c>
      <c r="I5" s="110" t="str">
        <f>IFERROR(VLOOKUP(D5,DB!A:F,6,0),"")</f>
        <v>Generator-SG</v>
      </c>
      <c r="J5" s="110" t="str">
        <f>IFERROR(VLOOKUP(D5,DB!A:G,7,0),"")</f>
        <v>No BB Shifted</v>
      </c>
      <c r="K5" s="115" t="s">
        <v>39059</v>
      </c>
      <c r="L5" s="107" t="str">
        <f>IFERROR(VLOOKUP(D5,DB!A:I,9,0),"")</f>
        <v>Latis</v>
      </c>
    </row>
    <row r="6" spans="1:16" ht="15" customHeight="1">
      <c r="A6" s="110" t="s">
        <v>39060</v>
      </c>
      <c r="B6" s="110" t="str">
        <f>IFERROR(VLOOKUP(D6,DB!A:K,11,0),"")</f>
        <v>R4</v>
      </c>
      <c r="C6" s="111">
        <v>3</v>
      </c>
      <c r="D6" s="107" t="s">
        <v>35137</v>
      </c>
      <c r="E6" s="112" t="s">
        <v>38964</v>
      </c>
      <c r="F6" s="113">
        <v>45935.523263888892</v>
      </c>
      <c r="G6" s="114">
        <f ca="1">IFERROR(NOW()-F6,"")</f>
        <v>7.2030324074148666E-2</v>
      </c>
      <c r="H6" s="113">
        <v>45935.516099537039</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ca="1">IFERROR(NOW()-F7,"")</f>
        <v>45935.595294212966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45935.595294212966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45935.595294212966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45935.595294212966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45935.595294212966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45935.595294212966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45935.595294212966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45935.595294212966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45935.595294212966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45935.595294212966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45935.595294212966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45935.595294212966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45935.595294212966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45935.595294212966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45935.595294212966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45935.595294212966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45935.595294212966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45935.595294212966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45935.595294212966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45935.595294212966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45935.595294212966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45935.595294212966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45935.595294212966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45935.595294212966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45935.595294212966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45935.595294212966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45935.595294212966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45935.595294212966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45935.595294212966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45935.595294212966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45935.595294212966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45935.595294212966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45935.595294212966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45935.595294212966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45935.595294212966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45935.595294212966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45935.595294212966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45935.595294212966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45935.595294212966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45935.595294212966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45935.595294212966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45935.595294212966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45935.595294212966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45935.595294212966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45935.595294212966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45935.595294212966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45935.595294212966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45935.595294212966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45935.595294212966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45935.595294212966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45935.595294212966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45935.595294212966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45935.595294212966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43.763234027777798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9.4064168981494731</v>
      </c>
      <c r="H3" s="38">
        <v>45926.158159722225</v>
      </c>
      <c r="I3" s="37" t="str">
        <f>IFERROR(VLOOKUP(D3,DB!A:F,6,0),"")</f>
        <v>SCECO</v>
      </c>
      <c r="J3" s="37" t="str">
        <f>IFERROR(VLOOKUP(D3,DB!A:G,7,0),"")</f>
        <v>Good</v>
      </c>
      <c r="K3" s="37" t="s">
        <v>39065</v>
      </c>
      <c r="L3" s="37" t="str">
        <f>IFERROR(VLOOKUP(D3,DB!A:I,9,0),"")</f>
        <v>Latis</v>
      </c>
      <c r="M3" s="136"/>
    </row>
    <row r="4" spans="1:13" ht="15.75">
      <c r="A4" s="37"/>
      <c r="B4" s="37" t="str">
        <f>IFERROR(VLOOKUP(D4,DB!A:K,11,0),"")</f>
        <v/>
      </c>
      <c r="C4" s="37"/>
      <c r="D4" s="140"/>
      <c r="E4" s="37"/>
      <c r="F4" s="38"/>
      <c r="G4" s="39">
        <f ca="1">IFERROR(NOW()-F4,"-")</f>
        <v>45935.595294212966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45935.595294212966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45935.595294212966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45935.595294212966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45935.595294212966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45935.595294212966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45935.595294212966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45935.595294212966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45935.595294212966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45935.595294212966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45935.595294212966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45935.595294212966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45935.595294212966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45935.595294212966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45935.595294212966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45935.595294212966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45935.595294212966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45935.595294212966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45935.595294212966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45935.595294212966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45935.595294212966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45935.595294212966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45935.595294212966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45935.595294212966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45935.595294212966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45935.595294212966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45935.595294212966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45935.595294212966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45935.595294212966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45935.595294212966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45935.595294212966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45935.595294212966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45935.595294212966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45935.595294212966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45935.595294212966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45935.595294212966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45935.595294212966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45935.595294212966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45935.595294212966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45935.595294212966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45935.595294212966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45935.595294212966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45935.595294212966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45935.595294212966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45935.595294212966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45935.595294212966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45935.595294212966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45935.595294212966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45935.595294212966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45935.595294212966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45935.595294212966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45935.595294212966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45935.595294212966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45935.595294212966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45935.595294212966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45935.595294212966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45935.595294212966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45935.595294212966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45935.595294212966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45935.595294212966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45935.595294212966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45935.595294212966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45935.595294212966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45935.595294212966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45935.595294212966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45935.595294212966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45935.595294212966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45935.595294212966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45935.595294212966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45935.595294212966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45935.595294212966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45935.595294212966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45935.595294212966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45935.595294212966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45935.595294212966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45935.595294212966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45935.595294212966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45935.595294212966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45935.595294212966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45935.595294212966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45935.595294212966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45935.595294212966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45935.595294212966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45935.595294212966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45935.595294212966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45935.595294212966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45935.595294212966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45935.595294212966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45935.595294212966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45935.595294212966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45935.595294212966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45935.595294212966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45935.595294212966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45935.595294212966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45935.595294212966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45935.595294212966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45935.595294212966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45935.595294212966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45935.595294212966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45935.595294212966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45935.595294212966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45935.595294212966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45935.595294212966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45935.595294212966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45935.595294212966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45935.595294212966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45935.595294212966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45935.595294212966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45935.595294212966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45935.595294212966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45935.595294212966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45935.595294212966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45935.595294212966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45935.595294212966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45935.595294212966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45935.595294212966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45935.595294212966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45935.595294212966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45935.595294212966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45935.595294212966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45935.595294212966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45935.595294212966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45935.595294212966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45935.595294212966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45935.595294212966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45935.595294212966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45935.595294212966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45935.595294212966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45935.595294212966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45935.595294212966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45935.595294212966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45935.595294212966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45935.595294212966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45935.595294212966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45935.595294212966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45935.595294212966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45935.595294212966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45935.595294212966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45935.595294212966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45935.595294212966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45935.595294212966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45935.595294212966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45935.595294212966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45935.595294212966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45935.595294212966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45935.595294212966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45935.595294212966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45935.595294212966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45935.595294212966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45935.595294212966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45935.595294212966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45935.595294212966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45935.595294212966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45935.595294212966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45935.595294212966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45935.595294212966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45935.595294212966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45935.595294212966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45935.595294212966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45935.595294212966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45935.595294212966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45935.595294212966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45935.595294212966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45935.595294212966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45935.595294212966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45935.595294212966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45935.595294212966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45935.595294212966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45935.595294212966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45935.595294212966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45935.595294212966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45935.595294212966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45935.595294212966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45935.595294212966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45935.595294212966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45935.595294212966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8.8224469907436287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45935.595294212966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1.7143219907447929</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tr">
        <f>IFERROR(VLOOKUP(D5,DB!A:K,11,0),"")</f>
        <v>R6</v>
      </c>
      <c r="C5" s="137">
        <v>1</v>
      </c>
      <c r="D5" s="120" t="s">
        <v>33684</v>
      </c>
      <c r="E5" s="137" t="s">
        <v>38964</v>
      </c>
      <c r="F5" s="139">
        <v>45933.705324074072</v>
      </c>
      <c r="G5" s="89">
        <f ca="1">IFERROR(NOW()-F5,"-")</f>
        <v>1.8899701388945687</v>
      </c>
      <c r="H5" s="139">
        <v>45933.228229166663</v>
      </c>
      <c r="I5" s="120" t="str">
        <f>IFERROR(VLOOKUP(D5,DB!A:F,6,0),"")</f>
        <v>SCECO</v>
      </c>
      <c r="J5" s="120" t="str">
        <f>IFERROR(VLOOKUP(D5,DB!A:G,7,0),"")</f>
        <v>Weak</v>
      </c>
      <c r="K5" s="137" t="s">
        <v>39072</v>
      </c>
      <c r="L5" s="126" t="str">
        <f>IFERROR(VLOOKUP(D5,DB!A:I,9,0),"")</f>
        <v>Latis</v>
      </c>
    </row>
    <row r="6" spans="1:16383" ht="31.5" customHeight="1">
      <c r="A6" s="137" t="s">
        <v>39073</v>
      </c>
      <c r="B6" s="120" t="s">
        <v>5398</v>
      </c>
      <c r="C6" s="137">
        <v>1</v>
      </c>
      <c r="D6" s="120" t="s">
        <v>33408</v>
      </c>
      <c r="E6" s="137" t="s">
        <v>38964</v>
      </c>
      <c r="F6" s="138">
        <v>45934.942245370374</v>
      </c>
      <c r="G6" s="89">
        <f ca="1">IFERROR(NOW()-F6,"-")</f>
        <v>0.6530488425923977</v>
      </c>
      <c r="H6" s="139">
        <v>45934.470231481479</v>
      </c>
      <c r="I6" s="120" t="str">
        <f>IFERROR(VLOOKUP(D6,DB!A:F,6,0),"")</f>
        <v>SCECO</v>
      </c>
      <c r="J6" s="120" t="str">
        <f>IFERROR(VLOOKUP(D6,DB!A:G,7,0),"")</f>
        <v>Dead</v>
      </c>
      <c r="K6" s="137" t="s">
        <v>39068</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39074</v>
      </c>
      <c r="B7" s="120" t="str">
        <f>IFERROR(VLOOKUP(D7,DB!A:K,11,0),"")</f>
        <v>R6</v>
      </c>
      <c r="C7" s="137">
        <v>1</v>
      </c>
      <c r="D7" s="120" t="s">
        <v>32665</v>
      </c>
      <c r="E7" s="137" t="s">
        <v>38964</v>
      </c>
      <c r="F7" s="139">
        <v>45935.561643518522</v>
      </c>
      <c r="G7" s="89">
        <f ca="1">IFERROR(NOW()-F7,"-")</f>
        <v>3.3650694444077089E-2</v>
      </c>
      <c r="H7" s="139">
        <v>45935.555879629632</v>
      </c>
      <c r="I7" s="120" t="str">
        <f>IFERROR(VLOOKUP(D7,DB!A:F,6,0),"")</f>
        <v>Generator-SG</v>
      </c>
      <c r="J7" s="120" t="str">
        <f>IFERROR(VLOOKUP(D7,DB!A:G,7,0),"")</f>
        <v>Dead</v>
      </c>
      <c r="K7" s="137" t="s">
        <v>39075</v>
      </c>
      <c r="L7" s="126" t="str">
        <f>IFERROR(VLOOKUP(D7,DB!A:I,9,0),"")</f>
        <v>Latis</v>
      </c>
    </row>
    <row r="8" spans="1:16383" ht="31.5" customHeight="1">
      <c r="A8" s="121"/>
      <c r="B8" s="120" t="str">
        <f>IFERROR(VLOOKUP(D8,DB!A:K,11,0),"")</f>
        <v/>
      </c>
      <c r="C8" s="137"/>
      <c r="D8" s="120"/>
      <c r="E8" s="137"/>
      <c r="F8" s="137"/>
      <c r="G8" s="89">
        <f ca="1">IFERROR(NOW()-F8,"-")</f>
        <v>45935.595294212966</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20"/>
      <c r="E9" s="123"/>
      <c r="F9" s="124"/>
      <c r="G9" s="89">
        <f ca="1">IFERROR(NOW()-F9,"-")</f>
        <v>45935.595294212966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45935.595294212966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45935.595294212966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45935.595294212966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45935.595294212966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45935.595294212966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45935.595294212966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45935.595294212966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45935.595294212966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45935.595294212966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45935.595294212966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45935.595294212966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45935.595294212966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45935.595294212966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45935.595294212966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45935.595294212966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45935.595294212966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45935.595294212966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45935.595294212966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45935.595294212966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45935.595294212966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45935.595294212966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45935.595294212966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45935.595294212966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45935.595294212966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45935.595294212966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45935.595294212966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45935.595294212966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45935.595294212966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45935.595294212966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45935.595294212966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45935.595294212966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45935.595294212966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45935.595294212966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45935.595294212966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45935.595294212966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45935.595294212966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45935.595294212966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45935.595294212966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45935.595294212966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45935.595294212966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45935.595294212966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45935.595294212966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45935.595294212966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45935.595294212966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45935.595294212966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45935.595294212966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45935.595294212966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45935.595294212966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45935.595294212966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45935.595294212966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45935.595294212966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45935.595294212966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45935.595294212966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45935.595294212966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45935.595294212966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45935.595294212966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45935.595294212966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45935.595294212966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45935.595294212966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45935.595294212966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45935.595294212966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45935.595294212966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45935.595294212966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45935.595294212966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45935.595294212966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45935.595294212966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45935.595294212966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45935.595294212966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45935.595294212966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45935.595294212966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45935.595294212966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45935.595294212966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45935.595294212966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45935.595294212966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45935.595294212966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45935.595294212966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45935.595294212966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45935.595294212966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45935.595294212966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45935.595294212966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45935.595294212966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45935.595294212966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45935.595294212966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45935.595294212966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45935.595294212966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45935.595294212966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45935.595294212966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45935.595294212966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45935.595294212966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45935.595294212966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45935.595294212966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45935.595294212966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45935.595294212966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45935.595294212966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45935.595294212966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45935.595294212966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45935.595294212966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45935.595294212966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45935.595294212966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45935.595294212966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45935.595294212966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45935.595294212966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45935.595294212966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45935.595294212966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45935.595294212966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45935.595294212966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45935.595294212966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45935.595294212966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45935.595294212966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45935.595294212966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45935.595294212966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45935.595294212966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45935.595294212966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45935.595294212966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45935.595294212966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45935.595294212966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45935.595294212966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45935.595294212966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45935.595294212966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45935.595294212966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45935.595294212966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45935.595294212966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45935.595294212966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45935.595294212966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45935.595294212966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45935.595294212966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45935.595294212966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45935.595294212966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45935.595294212966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45935.595294212966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45935.595294212966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45935.595294212966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45935.595294212966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45935.595294212966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45935.595294212966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45935.595294212966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45935.595294212966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45935.595294212966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45935.595294212966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45935.595294212966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45935.595294212966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45935.595294212966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45935.595294212966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45935.595294212966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45935.595294212966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45935.595294212966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45935.595294212966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45935.595294212966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45935.595294212966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45935.595294212966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45935.595294212966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45935.595294212966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45935.595294212966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45935.595294212966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45935.595294212966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45935.595294212966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45935.595294212966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45935.595294212966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45935.595294212966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45935.595294212966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45935.595294212966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45935.595294212966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45935.595294212966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45935.595294212966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45935.595294212966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45935.595294212966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45935.595294212966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45935.595294212966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45935.595294212966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45935.595294212966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45935.595294212966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45935.595294212966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45935.595294212966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45935.595294212966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45935.595294212966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45935.595294212966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45935.595294212966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45935.595294212966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45935.595294212966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45935.595294212966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45935.595294212966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45935.595294212966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45935.595294212966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45935.595294212966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45935.595294212966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45935.595294212966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45935.595294212966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45935.595294212966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45935.595294212966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45935.595294212966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45935.595294212966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45935.595294212966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45935.595294212966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45935.595294212966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45935.595294212966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45935.595294212966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45935.595294212966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45935.595294212966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45935.595294212966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45935.595294212966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45935.595294212966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45935.595294212966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45935.595294212966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45935.595294212966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45935.595294212966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45935.595294212966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45935.595294212966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45935.595294212966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45935.595294212966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45935.595294212966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45935.595294212966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45935.595294212966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45935.595294212966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45935.595294212966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45935.595294212966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45935.595294212966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45935.595294212966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45935.595294212966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45935.595294212966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45935.595294212966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45935.595294212966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45935.595294212966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45935.595294212966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45935.595294212966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45935.595294212966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45935.595294212966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45935.595294212966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45935.595294212966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45935.595294212966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45935.595294212966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45935.595294212966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45935.595294212966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45935.595294212966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45935.595294212966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45935.595294212966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45935.595294212966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45935.595294212966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45935.595294212966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45935.595294212966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45935.595294212966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45935.595294212966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45935.595294212966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45935.595294212966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45935.595294212966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45935.595294212966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45935.595294212966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45935.595294212966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45935.595294212966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45935.595294212966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45935.595294212966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45935.595294212966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45935.595294212966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45935.595294212966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45935.595294212966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45935.595294212966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45935.595294212966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45935.595294212966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45935.595294212966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45935.595294212966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45935.595294212966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45935.595294212966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45935.595294212966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45935.595294212966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45935.595294212966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45935.595294212966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45935.595294212966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45935.595294212966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45935.595294212966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45935.595294212966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45935.595294212966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45935.595294212966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45935.595294212966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45935.595294212966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45935.595294212966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45935.595294212966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45935.595294212966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45935.595294212966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45935.595294212966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45935.595294212966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45935.595294212966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45935.595294212966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45935.595294212966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45935.595294212966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45935.595294212966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45935.595294212966</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