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37" documentId="13_ncr:1_{F6CB121F-512D-4AA6-A0C1-0FB36C537598}" xr6:coauthVersionLast="47" xr6:coauthVersionMax="47" xr10:uidLastSave="{867F506D-6CB1-48B5-9BE7-C4C0EF8D5EE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J3" i="4"/>
  <c r="I4" i="4"/>
  <c r="J4" i="4"/>
  <c r="I5" i="4"/>
  <c r="J5" i="4"/>
  <c r="I6" i="4"/>
  <c r="J6" i="4"/>
  <c r="I7" i="4"/>
  <c r="J7" i="4"/>
  <c r="I8" i="4"/>
  <c r="J8" i="4"/>
  <c r="I9" i="4"/>
  <c r="J9" i="4"/>
  <c r="I10" i="4"/>
  <c r="J10" i="4"/>
  <c r="I11" i="4"/>
  <c r="J11" i="4"/>
  <c r="I12" i="4"/>
  <c r="J12" i="4"/>
  <c r="I13" i="4"/>
  <c r="J13" i="4"/>
  <c r="I14" i="4"/>
  <c r="J14" i="4"/>
  <c r="I15" i="4"/>
  <c r="J15" i="4"/>
  <c r="I2" i="6"/>
  <c r="J2" i="6"/>
  <c r="I3" i="6"/>
  <c r="J3" i="6"/>
  <c r="I4" i="6"/>
  <c r="J4" i="6"/>
  <c r="I5" i="6"/>
  <c r="J5" i="6"/>
  <c r="I6" i="6"/>
  <c r="J6" i="6"/>
  <c r="I7" i="6"/>
  <c r="J7" i="6"/>
  <c r="I8" i="6"/>
  <c r="J8"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J9" i="6"/>
  <c r="J10" i="6"/>
  <c r="J11" i="6"/>
  <c r="J12" i="6"/>
  <c r="J13" i="6"/>
  <c r="J14" i="6"/>
  <c r="I3" i="5"/>
  <c r="B4" i="6"/>
  <c r="G4" i="6"/>
  <c r="L4" i="6"/>
  <c r="B5" i="6"/>
  <c r="G5" i="6"/>
  <c r="L5" i="6"/>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2" i="6"/>
  <c r="G2" i="6"/>
  <c r="L2" i="6"/>
  <c r="B3" i="6"/>
  <c r="G3" i="6"/>
  <c r="L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<sst xmlns="http://schemas.openxmlformats.org/spreadsheetml/2006/main" count="179013" uniqueCount="39099">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</sst>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7" dataDxfId="156" headerRowBorderDxfId="154" tableBorderDxfId="155" totalsRowBorderDxfId="153">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8" dataDxfId="47" headerRowBorderDxfId="45" tableBorderDxfId="46" totalsRowBorderDxfId="44">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290.59567592592794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10.100687500002095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45953.544101851854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45953.544101851854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45953.544101851854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45953.544101851854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45953.544101851854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45953.544101851854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45953.544101851854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45953.544101851854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45953.544101851854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45953.544101851854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45953.544101851854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45953.544101851854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45953.544101851854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45953.544101851854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45953.544101851854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45953.544101851854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45953.544101851854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45953.544101851854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45953.544101851854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45953.544101851854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45953.544101851854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45953.544101851854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45953.544101851854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45953.544101851854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45953.544101851854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45953.544101851854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45953.544101851854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45953.544101851854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45953.544101851854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45953.544101851854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45953.544101851854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45953.544101851854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45953.544101851854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45953.544101851854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45953.544101851854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45953.544101851854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45953.544101851854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45953.544101851854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45953.544101851854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45953.544101851854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45953.544101851854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45953.544101851854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45953.544101851854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45953.544101851854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45953.544101851854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45953.544101851854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45953.544101851854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45953.544101851854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45953.544101851854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45953.544101851854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45953.544101851854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45953.544101851854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45953.544101851854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45953.544101851854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45953.544101851854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45953.544101851854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45953.544101851854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45953.544101851854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45953.544101851854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45953.544101851854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45953.544101851854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45953.544101851854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45953.544101851854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45953.544101851854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45953.544101851854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45953.544101851854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45953.544101851854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45953.544101851854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45953.544101851854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128.5442638888926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9.0483263888891088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45953.544101851854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45953.544101851854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45953.544101851854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45953.544101851854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45953.544101851854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45953.544101851854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45953.544101851854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45953.544101851854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45953.544101851854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45953.544101851854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45953.544101851854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45953.544101851854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45953.544101851854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45953.544101851854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45953.544101851854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45953.544101851854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45953.544101851854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45953.544101851854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45953.544101851854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45953.544101851854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45953.544101851854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45953.544101851854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45953.544101851854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45953.544101851854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45953.544101851854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45953.544101851854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45953.544101851854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45953.544101851854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45953.544101851854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45953.544101851854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45953.544101851854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45953.544101851854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45953.544101851854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45953.544101851854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45953.544101851854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45953.544101851854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45953.544101851854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45953.544101851854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45953.544101851854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45953.544101851854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sheetData>
  <dataValidations count="2">
    <dataValidation allowBlank="1" showInputMessage="1" showErrorMessage="1" sqref="E1" xr:uid="{4D935161-CDD3-4592-B877-3FB59C99E142}"/>
    <dataValidation type="list" allowBlank="1" showInputMessage="1" showErrorMessage="1" sqref="E3: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45953.544101851854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45953.544101851854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45953.544101851854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45953.544101851854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45953.544101851854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45953.544101851854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45953.544101851854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45953.544101851854</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45953.544101851854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45953.544101851854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45953.544101851854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45953.544101851854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45953.544101851854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45953.544101851854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45953.544101851854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45953.544101851854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45953.544101851854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45953.544101851854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45953.544101851854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45953.544101851854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45953.544101851854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45953.544101851854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45953.544101851854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45953.544101851854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45953.544101851854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45953.544101851854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45953.544101851854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45953.544101851854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45953.544101851854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45953.544101851854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45953.544101851854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45953.544101851854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45953.544101851854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45953.544101851854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45953.544101851854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45953.544101851854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45953.544101851854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45953.544101851854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45953.544101851854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45953.544101851854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45953.544101851854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45953.544101851854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45953.544101851854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45953.544101851854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45953.544101851854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45953.544101851854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45953.544101851854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45953.544101851854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45953.544101851854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45953.544101851854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45953.544101851854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45953.544101851854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45953.544101851854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45953.544101851854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45953.544101851854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45953.544101851854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45953.544101851854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45953.544101851854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45953.544101851854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45953.544101851854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45953.544101851854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45953.544101851854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45953.544101851854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45953.544101851854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45953.544101851854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45953.544101851854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45953.544101851854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45953.544101851854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45953.544101851854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45953.544101851854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45953.544101851854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45953.544101851854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45953.544101851854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45953.544101851854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45953.544101851854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45953.544101851854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45953.544101851854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45953.544101851854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45953.544101851854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45953.544101851854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45953.544101851854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45953.544101851854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45953.544101851854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45953.544101851854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45953.544101851854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45953.544101851854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45953.544101851854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45953.544101851854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45953.544101851854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45953.544101851854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45953.544101851854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45953.544101851854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45953.544101851854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45953.544101851854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45953.544101851854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45953.544101851854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45953.544101851854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45953.544101851854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45953.544101851854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45953.544101851854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45953.544101851854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45953.544101851854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45953.544101851854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45953.544101851854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45953.544101851854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45953.544101851854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45953.544101851854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45953.544101851854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45953.544101851854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45953.544101851854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45953.544101851854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45953.544101851854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45953.544101851854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45953.544101851854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45953.544101851854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45953.544101851854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45953.544101851854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45953.544101851854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45953.544101851854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45953.544101851854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45953.544101851854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45953.544101851854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45953.544101851854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45953.544101851854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45953.544101851854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45953.544101851854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45953.544101851854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45953.544101851854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45953.544101851854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45953.544101851854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45953.544101851854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45953.544101851854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45953.544101851854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45953.544101851854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45953.544101851854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45953.544101851854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45953.544101851854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45953.544101851854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45953.544101851854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45953.544101851854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45953.544101851854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45953.544101851854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45953.544101851854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45953.544101851854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45953.544101851854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45953.544101851854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45953.544101851854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45953.544101851854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45953.544101851854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45953.544101851854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45953.544101851854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45953.544101851854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45953.544101851854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45953.544101851854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45953.544101851854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45953.544101851854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45953.544101851854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45953.544101851854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45953.544101851854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45953.544101851854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45953.544101851854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45953.544101851854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45953.544101851854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45953.544101851854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45953.544101851854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45953.544101851854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45953.544101851854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45953.544101851854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45953.544101851854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45953.544101851854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45953.544101851854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45953.544101851854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45953.544101851854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45953.544101851854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45953.544101851854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45953.544101851854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45953.544101851854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45953.544101851854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45953.544101851854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45953.544101851854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45953.544101851854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45953.544101851854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45953.544101851854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45953.544101851854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45953.544101851854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45953.544101851854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45953.544101851854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45953.544101851854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45953.544101851854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45953.544101851854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45953.544101851854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45953.544101851854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45953.544101851854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45953.544101851854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45953.544101851854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45953.544101851854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45953.544101851854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45953.544101851854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45953.544101851854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45953.544101851854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45953.544101851854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45953.544101851854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45953.544101851854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45953.544101851854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45953.544101851854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45953.544101851854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45953.544101851854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45953.544101851854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45953.544101851854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45953.544101851854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45953.544101851854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45953.544101851854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45953.544101851854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45953.544101851854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45953.544101851854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45953.544101851854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45953.544101851854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45953.544101851854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45953.544101851854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45953.544101851854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45953.544101851854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45953.544101851854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45953.544101851854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45953.544101851854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45953.544101851854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45953.544101851854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45953.544101851854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45953.544101851854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45953.544101851854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45953.544101851854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45953.544101851854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45953.544101851854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45953.544101851854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45953.544101851854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45953.544101851854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45953.544101851854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45953.544101851854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45953.544101851854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45953.544101851854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45953.544101851854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45953.544101851854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45953.544101851854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45953.544101851854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45953.544101851854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45953.544101851854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45953.544101851854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45953.544101851854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45953.544101851854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45953.544101851854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45953.544101851854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45953.544101851854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45953.544101851854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45953.544101851854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45953.544101851854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45953.544101851854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45953.544101851854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45953.544101851854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45953.544101851854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45953.544101851854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45953.544101851854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45953.544101851854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45953.544101851854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45953.544101851854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45953.544101851854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45953.544101851854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45953.544101851854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45953.544101851854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45953.544101851854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45953.544101851854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45953.544101851854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45953.544101851854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45953.544101851854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45953.544101851854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45953.544101851854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45953.544101851854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45953.544101851854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45953.544101851854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45953.544101851854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45953.544101851854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45953.544101851854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45953.544101851854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45953.544101851854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45953.544101851854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45953.544101851854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45953.544101851854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45953.544101851854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45953.544101851854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45953.544101851854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45953.544101851854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45953.544101851854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45953.544101851854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45953.544101851854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45953.544101851854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45953.544101851854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45953.544101851854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45953.544101851854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45953.544101851854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45953.544101851854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45953.544101851854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45953.544101851854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45953.544101851854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45953.544101851854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45953.544101851854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45953.544101851854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45953.544101851854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45953.544101851854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45953.544101851854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45953.544101851854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45953.544101851854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45953.544101851854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45953.544101851854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45953.544101851854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45953.544101851854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45953.544101851854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45953.544101851854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45953.544101851854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45953.544101851854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45953.544101851854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45953.544101851854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45953.544101851854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45953.544101851854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45953.544101851854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45953.544101851854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45953.544101851854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45953.544101851854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45953.544101851854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45953.544101851854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45953.544101851854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45953.544101851854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45953.544101851854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45953.544101851854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45953.544101851854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45953.544101851854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45953.544101851854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45953.544101851854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45953.544101851854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45953.544101851854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45953.544101851854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45953.544101851854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45953.544101851854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45953.544101851854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45953.544101851854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45953.544101851854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45953.544101851854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45953.544101851854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45953.544101851854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45953.544101851854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45953.544101851854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45953.544101851854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45953.544101851854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45953.544101851854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45953.544101851854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45953.544101851854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45953.544101851854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45953.544101851854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45953.544101851854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45953.544101851854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45953.544101851854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45953.544101851854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45953.544101851854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45953.544101851854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45953.544101851854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45953.544101851854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45953.544101851854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45953.544101851854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45953.544101851854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45953.544101851854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45953.544101851854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45953.544101851854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45953.544101851854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45953.544101851854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45953.544101851854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45953.544101851854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45953.544101851854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45953.544101851854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45953.544101851854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45953.544101851854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45953.544101851854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45953.544101851854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45953.544101851854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45953.544101851854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45953.544101851854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45953.544101851854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45953.544101851854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45953.544101851854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45953.544101851854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45953.544101851854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45953.544101851854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45953.544101851854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45953.544101851854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45953.544101851854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45953.544101851854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45953.544101851854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45953.544101851854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45953.544101851854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45953.544101851854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45953.544101851854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45953.544101851854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45953.544101851854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45953.544101851854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45953.544101851854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45953.544101851854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45953.544101851854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45953.544101851854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45953.544101851854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45953.544101851854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45953.544101851854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45953.544101851854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45953.544101851854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45953.544101851854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45953.544101851854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45953.544101851854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45953.544101851854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45953.544101851854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45953.544101851854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45953.544101851854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45953.544101851854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45953.544101851854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45953.544101851854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45953.544101851854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45953.544101851854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45953.544101851854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45953.544101851854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45953.544101851854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45953.544101851854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45953.544101851854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45953.544101851854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45953.544101851854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45953.544101851854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45953.544101851854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45953.544101851854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45953.544101851854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45953.544101851854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45953.544101851854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45953.544101851854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45953.544101851854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45953.544101851854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45953.544101851854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45953.544101851854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45953.544101851854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45953.544101851854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45953.544101851854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45953.544101851854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45953.544101851854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45953.544101851854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45953.544101851854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45953.544101851854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45953.544101851854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45953.544101851854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45953.544101851854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45953.544101851854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45953.544101851854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45953.544101851854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45953.544101851854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45953.544101851854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45953.544101851854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45953.544101851854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45953.544101851854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45953.544101851854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45953.544101851854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45953.544101851854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45953.544101851854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45953.544101851854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45953.544101851854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45953.544101851854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45953.544101851854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45953.544101851854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45953.544101851854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45953.544101851854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45953.544101851854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45953.544101851854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45953.544101851854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45953.544101851854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45953.544101851854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45953.544101851854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45953.544101851854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45953.544101851854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45953.544101851854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45953.544101851854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45953.544101851854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45953.544101851854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45953.544101851854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45953.544101851854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45953.544101851854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45953.544101851854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45953.544101851854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45953.544101851854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45953.544101851854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45953.544101851854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45953.544101851854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45953.544101851854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45953.544101851854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45953.544101851854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45953.544101851854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45953.544101851854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45953.544101851854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45953.544101851854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45953.544101851854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45953.544101851854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45953.544101851854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45953.544101851854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45953.544101851854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45953.544101851854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45953.544101851854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45953.544101851854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45953.544101851854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45953.544101851854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45953.544101851854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45953.544101851854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45953.544101851854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45953.544101851854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45953.544101851854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45953.544101851854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45953.544101851854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45953.544101851854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45953.544101851854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45953.544101851854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45953.544101851854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45953.544101851854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45953.544101851854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45953.544101851854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45953.544101851854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45953.544101851854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45953.544101851854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45953.544101851854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45953.544101851854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45953.544101851854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45953.544101851854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45953.544101851854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45953.544101851854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45953.544101851854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45953.544101851854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45953.544101851854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45953.544101851854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45953.544101851854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45953.544101851854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45953.544101851854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45953.544101851854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45953.544101851854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45953.544101851854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45953.544101851854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45953.544101851854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45953.544101851854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45953.544101851854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45953.544101851854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45953.544101851854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45953.544101851854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45953.544101851854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45953.544101851854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45953.544101851854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45953.544101851854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45953.544101851854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45953.544101851854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45953.544101851854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45953.544101851854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45953.544101851854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45953.544101851854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45953.544101851854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45953.544101851854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45953.544101851854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45953.544101851854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45953.544101851854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45953.544101851854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45953.544101851854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45953.544101851854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45953.544101851854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45953.544101851854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45953.544101851854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45953.544101851854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45953.544101851854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45953.544101851854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45953.544101851854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45953.544101851854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45953.544101851854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45953.544101851854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45953.544101851854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45953.544101851854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45953.544101851854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45953.544101851854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45953.544101851854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45953.544101851854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45953.544101851854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45953.544101851854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45953.544101851854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45953.544101851854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45953.544101851854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45953.544101851854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45953.544101851854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45953.544101851854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45953.544101851854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45953.544101851854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45953.544101851854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45953.544101851854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45953.544101851854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45953.544101851854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45953.544101851854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45953.544101851854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45953.544101851854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45953.544101851854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45953.544101851854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45953.544101851854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45953.544101851854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45953.544101851854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45953.544101851854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45953.544101851854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45953.544101851854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45953.544101851854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45953.544101851854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45953.544101851854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45953.544101851854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45953.544101851854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45953.544101851854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45953.544101851854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45953.544101851854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45953.544101851854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45953.544101851854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45953.544101851854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45953.544101851854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45953.544101851854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45953.544101851854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45953.544101851854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45953.544101851854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45953.544101851854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45953.544101851854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45953.544101851854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45953.544101851854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45953.544101851854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45953.544101851854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45953.544101851854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45953.544101851854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45953.544101851854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45953.544101851854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45953.544101851854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45953.544101851854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45953.544101851854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45953.544101851854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45953.544101851854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45953.544101851854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45953.544101851854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45953.544101851854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45953.544101851854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45953.544101851854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45953.544101851854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45953.544101851854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45953.544101851854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45953.544101851854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45953.544101851854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45953.544101851854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45953.544101851854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45953.544101851854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45953.544101851854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45953.544101851854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45953.544101851854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45953.544101851854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45953.544101851854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45953.544101851854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45953.544101851854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45953.544101851854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45953.544101851854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45953.544101851854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45953.544101851854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45953.544101851854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45953.544101851854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45953.544101851854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45953.544101851854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45953.544101851854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45953.544101851854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45953.544101851854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45953.544101851854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45953.544101851854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45953.544101851854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45953.544101851854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45953.544101851854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45953.544101851854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45953.544101851854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45953.544101851854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45953.544101851854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45953.544101851854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45953.544101851854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45953.544101851854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45953.544101851854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45953.544101851854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45953.544101851854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45953.544101851854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45953.544101851854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45953.544101851854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45953.544101851854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45953.544101851854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45953.544101851854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45953.544101851854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45953.544101851854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45953.544101851854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45953.544101851854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45953.544101851854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45953.544101851854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45953.544101851854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45953.544101851854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45953.544101851854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45953.544101851854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45953.544101851854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45953.544101851854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45953.544101851854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45953.544101851854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45953.544101851854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45953.544101851854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45953.544101851854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45953.544101851854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45953.544101851854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45953.544101851854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45953.544101851854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45953.544101851854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45953.544101851854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45953.544101851854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45953.544101851854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45953.544101851854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45953.544101851854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45953.544101851854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45953.544101851854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45953.544101851854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45953.544101851854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45953.544101851854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45953.544101851854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45953.544101851854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45953.544101851854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45953.544101851854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45953.544101851854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45953.544101851854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45953.544101851854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45953.544101851854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45953.544101851854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45953.544101851854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45953.544101851854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45953.544101851854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45953.544101851854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45953.544101851854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45953.544101851854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45953.544101851854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45953.544101851854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45953.544101851854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45953.544101851854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45953.544101851854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45953.544101851854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45953.544101851854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45953.544101851854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45953.544101851854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45953.544101851854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45953.544101851854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45953.544101851854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45953.544101851854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45953.544101851854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45953.544101851854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45953.544101851854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45953.544101851854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45953.544101851854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45953.544101851854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45953.544101851854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45953.544101851854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45953.544101851854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45953.544101851854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45953.544101851854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45953.544101851854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45953.544101851854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45953.544101851854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45953.544101851854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45953.544101851854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45953.544101851854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45953.544101851854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45953.544101851854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45953.544101851854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45953.544101851854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45953.544101851854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45953.544101851854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45953.544101851854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45953.544101851854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45953.544101851854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45953.544101851854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45953.544101851854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45953.544101851854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45953.544101851854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45953.544101851854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45953.544101851854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45953.544101851854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45953.544101851854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45953.544101851854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45953.544101851854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45953.544101851854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45953.544101851854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45953.544101851854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45953.544101851854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45953.544101851854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45953.544101851854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45953.544101851854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45953.544101851854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45953.544101851854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45953.544101851854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45953.544101851854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45953.544101851854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45953.544101851854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45953.544101851854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45953.544101851854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45953.544101851854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45953.544101851854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45953.544101851854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45953.544101851854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45953.544101851854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45953.544101851854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45953.544101851854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45953.544101851854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45953.544101851854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45953.544101851854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45953.544101851854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45953.544101851854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45953.544101851854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45953.544101851854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45953.544101851854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45953.544101851854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45953.544101851854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45953.544101851854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45953.544101851854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45953.544101851854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45953.544101851854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45953.544101851854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45953.544101851854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45953.544101851854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45953.544101851854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45953.544101851854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45953.544101851854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45953.544101851854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45953.544101851854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45953.544101851854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45953.544101851854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45953.544101851854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45953.544101851854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45953.544101851854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45953.544101851854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45953.544101851854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45953.544101851854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45953.544101851854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45953.544101851854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45953.544101851854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45953.544101851854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45953.544101851854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45953.544101851854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45953.544101851854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45953.544101851854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45953.544101851854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45953.544101851854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45953.544101851854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45953.544101851854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45953.544101851854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45953.544101851854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45953.544101851854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45953.544101851854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45953.544101851854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45953.544101851854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45953.544101851854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45953.544101851854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45953.544101851854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45953.544101851854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45953.544101851854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45953.544101851854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45953.544101851854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45953.544101851854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45953.544101851854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45953.544101851854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45953.544101851854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45953.544101851854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45953.544101851854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45953.544101851854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45953.544101851854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45953.544101851854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45953.544101851854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45953.544101851854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45953.544101851854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45953.544101851854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45953.544101851854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45953.544101851854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45953.544101851854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45953.544101851854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45953.544101851854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45953.544101851854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45953.544101851854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45953.544101851854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45953.544101851854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45953.544101851854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45953.544101851854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45953.544101851854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45953.544101851854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45953.544101851854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45953.544101851854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45953.544101851854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45953.544101851854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45953.544101851854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45953.544101851854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45953.544101851854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45953.544101851854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45953.544101851854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45953.544101851854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45953.544101851854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45953.544101851854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45953.544101851854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45953.544101851854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45953.544101851854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45953.544101851854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45953.544101851854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45953.544101851854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45953.544101851854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45953.544101851854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45953.544101851854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45953.544101851854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45953.544101851854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45953.544101851854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45953.544101851854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45953.544101851854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45953.544101851854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45953.544101851854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45953.544101851854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45953.544101851854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45953.544101851854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45953.544101851854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45953.544101851854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45953.544101851854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45953.544101851854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45953.544101851854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45953.544101851854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45953.544101851854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45953.544101851854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45953.544101851854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45953.544101851854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45953.544101851854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45953.544101851854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45953.544101851854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45953.544101851854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45953.544101851854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45953.544101851854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45953.544101851854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45953.544101851854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45953.544101851854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45953.544101851854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45953.544101851854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45953.544101851854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45953.544101851854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45953.544101851854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45953.544101851854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45953.544101851854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45953.544101851854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45953.544101851854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45953.544101851854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45953.544101851854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45953.544101851854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45953.544101851854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45953.544101851854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45953.544101851854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45953.544101851854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45953.544101851854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45953.544101851854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45953.544101851854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45953.544101851854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45953.544101851854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45953.544101851854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45953.544101851854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45953.544101851854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45953.544101851854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45953.544101851854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45953.544101851854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45953.544101851854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45953.544101851854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45953.544101851854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45953.544101851854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45953.544101851854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45953.544101851854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45953.544101851854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45953.544101851854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45953.544101851854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45953.544101851854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45953.544101851854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45953.544101851854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45953.544101851854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45953.544101851854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45953.544101851854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45953.544101851854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45953.544101851854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45953.544101851854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45953.544101851854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45953.544101851854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45953.544101851854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45953.544101851854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45953.544101851854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45953.544101851854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45953.544101851854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45953.544101851854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45953.544101851854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45953.544101851854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45953.544101851854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45953.544101851854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45953.544101851854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45953.544101851854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45953.544101851854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45953.544101851854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45953.544101851854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45953.544101851854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45953.544101851854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45953.544101851854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45953.544101851854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45953.544101851854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45953.544101851854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45953.544101851854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45953.544101851854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45953.544101851854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45953.544101851854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45953.544101851854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45953.544101851854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45953.544101851854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45953.544101851854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45953.544101851854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45953.544101851854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45953.544101851854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45953.544101851854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45953.544101851854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45953.544101851854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45953.544101851854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45953.544101851854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45953.544101851854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45953.544101851854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45953.544101851854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45953.544101851854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45953.544101851854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45953.544101851854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45953.544101851854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45953.544101851854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45953.544101851854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45953.544101851854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45953.544101851854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45953.544101851854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45953.544101851854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45953.544101851854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45953.544101851854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45953.544101851854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45953.544101851854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45953.544101851854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45953.544101851854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45953.544101851854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45953.544101851854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45953.544101851854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45953.544101851854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45953.544101851854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45953.544101851854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45953.544101851854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45953.544101851854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45953.544101851854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45953.544101851854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45953.544101851854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45953.544101851854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45953.544101851854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45953.544101851854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45953.544101851854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45953.544101851854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45953.544101851854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45953.544101851854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45953.544101851854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45953.544101851854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45953.544101851854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45953.544101851854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45953.544101851854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45953.544101851854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45953.544101851854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45953.544101851854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45953.544101851854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45953.544101851854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45953.544101851854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45953.544101851854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45953.544101851854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45953.544101851854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45953.544101851854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45953.544101851854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45953.544101851854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45953.544101851854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45953.544101851854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45953.544101851854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45953.544101851854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45953.544101851854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45953.544101851854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45953.544101851854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45953.544101851854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45953.544101851854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45953.544101851854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45953.544101851854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45953.544101851854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45953.544101851854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45953.544101851854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45953.544101851854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45953.544101851854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45953.544101851854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45953.544101851854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45953.544101851854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45953.544101851854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45953.544101851854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45953.544101851854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45953.544101851854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45953.544101851854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45953.544101851854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45953.544101851854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45953.544101851854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45953.544101851854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45953.544101851854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45953.544101851854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45953.544101851854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45953.544101851854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45953.544101851854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45953.544101851854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45953.544101851854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45953.544101851854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45953.544101851854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45953.544101851854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45953.544101851854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45953.544101851854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45953.544101851854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45953.544101851854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45953.544101851854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45953.544101851854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45953.544101851854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45953.544101851854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45953.544101851854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45953.544101851854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45953.544101851854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250.06338425925787</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123"/>
      <c r="E3" s="100"/>
      <c r="F3" s="125"/>
      <c r="G3" s="126">
        <f ca="1">IFERROR(NOW()-F3,"")</f>
        <v>45953.544101851854</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45953.544101851854</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45953.544101851854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45953.544101851854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45953.544101851854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45953.544101851854</v>
      </c>
      <c r="H8" s="125"/>
      <c r="I8" s="121" t="str">
        <f>IFERROR(VLOOKUP(D8,DB!A:F,6,0),"")</f>
        <v/>
      </c>
      <c r="J8" s="121" t="str">
        <f>IFERROR(VLOOKUP(D8,DB!A:G,7,0),"")</f>
        <v/>
      </c>
      <c r="K8" s="127"/>
      <c r="L8" s="123" t="str">
        <f>IFERROR(VLOOKUP(D8,DB!A:I,9,0),"")</f>
        <v/>
      </c>
    </row>
    <row r="9" spans="1:16" ht="15" customHeight="1">
      <c r="A9" s="121"/>
      <c r="B9" s="121" t="str">
        <f>IFERROR(VLOOKUP(D9,DB!A:K,11,0),"")</f>
        <v/>
      </c>
      <c r="C9" s="122"/>
      <c r="D9"/>
      <c r="E9" s="100"/>
      <c r="F9" s="125"/>
      <c r="G9" s="126">
        <f ca="1">IFERROR(NOW()-F9,"")</f>
        <v>45953.544101851854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45953.544101851854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c r="E11" s="100"/>
      <c r="F11" s="125"/>
      <c r="G11" s="126">
        <f ca="1">IFERROR(NOW()-F11,"")</f>
        <v>45953.544101851854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45953.544101851854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45953.544101851854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45953.544101851854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45953.544101851854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45953.544101851854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45953.544101851854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45953.544101851854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45953.544101851854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45953.544101851854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45953.544101851854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24"/>
      <c r="F22" s="125"/>
      <c r="G22" s="126">
        <f ca="1">IFERROR(NOW()-F22,"")</f>
        <v>45953.544101851854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45953.544101851854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45953.544101851854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45953.544101851854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45953.544101851854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45953.544101851854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45953.544101851854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45953.544101851854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45953.544101851854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45953.544101851854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45953.544101851854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45953.544101851854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45953.544101851854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45953.544101851854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45953.544101851854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45953.544101851854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45953.544101851854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45953.544101851854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45953.544101851854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45953.544101851854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45953.544101851854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45953.544101851854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45953.544101851854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45953.544101851854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45953.544101851854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45953.544101851854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45953.544101851854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45953.544101851854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45953.544101851854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45953.544101851854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45953.544101851854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45953.544101851854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45953.544101851854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45953.544101851854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45953.544101851854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45953.544101851854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45953.544101851854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45953.544101851854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45953.544101851854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45953.544101851854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45953.544101851854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45953.544101851854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45953.544101851854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45953.544101851854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45953.544101851854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45953.544101851854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45953.544101851854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45953.544101851854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45953.544101851854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45953.544101851854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45953.544101851854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45953.544101851854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45953.544101851854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45953.544101851854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45953.544101851854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45953.544101851854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45953.544101851854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45953.544101851854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45953.544101851854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45953.544101851854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45953.544101851854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45953.544101851854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45953.544101851854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45953.544101851854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45953.544101851854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45953.544101851854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45953.544101851854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45953.544101851854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45953.544101851854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45953.544101851854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45953.544101851854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45953.544101851854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45953.544101851854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45953.544101851854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45953.544101851854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45953.544101851854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45953.544101851854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45953.544101851854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45953.544101851854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45953.544101851854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45953.544101851854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45953.544101851854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45953.544101851854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45953.544101851854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45953.544101851854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45953.544101851854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45953.544101851854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45953.544101851854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45953.544101851854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45953.544101851854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45953.544101851854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45953.544101851854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45953.544101851854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45953.544101851854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45953.544101851854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45953.544101851854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45953.544101851854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45953.544101851854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45953.544101851854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45953.544101851854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45953.544101851854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45953.544101851854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45953.544101851854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45953.544101851854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45953.544101851854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45953.544101851854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45953.544101851854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45953.544101851854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45953.544101851854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45953.544101851854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45953.544101851854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45953.544101851854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45953.544101851854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45953.544101851854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45953.544101851854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45953.544101851854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45953.544101851854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45953.544101851854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45953.544101851854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45953.544101851854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45953.544101851854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45953.544101851854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45953.544101851854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45953.544101851854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45953.544101851854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45953.544101851854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45953.544101851854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45953.544101851854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45953.544101851854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45953.544101851854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45953.544101851854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45953.544101851854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45953.544101851854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45953.544101851854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45953.544101851854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45953.544101851854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45953.544101851854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45953.544101851854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45953.544101851854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45953.544101851854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45953.544101851854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45953.544101851854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45953.544101851854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45953.544101851854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45953.544101851854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45953.544101851854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45953.544101851854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45953.544101851854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45953.544101851854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45953.544101851854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45953.544101851854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45953.544101851854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45953.544101851854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45953.544101851854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45953.544101851854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45953.544101851854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45953.544101851854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45953.544101851854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45953.544101851854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45953.544101851854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45953.544101851854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45953.544101851854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45953.544101851854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45953.544101851854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45953.544101851854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45953.544101851854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45953.544101851854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45953.544101851854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45953.544101851854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45953.544101851854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45953.544101851854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45953.544101851854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45953.544101851854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45953.544101851854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45953.544101851854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45953.544101851854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45953.544101851854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45953.544101851854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45953.544101851854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45953.544101851854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45953.544101851854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45953.544101851854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45953.544101851854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45953.544101851854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45953.544101851854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45953.544101851854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45953.544101851854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45953.544101851854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45953.544101851854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45953.544101851854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45953.544101851854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45953.544101851854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45953.544101851854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45953.544101851854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45953.544101851854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45953.544101851854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45953.544101851854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45953.544101851854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45953.544101851854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45953.544101851854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45953.544101851854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45953.544101851854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45953.544101851854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45953.544101851854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45953.544101851854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45953.544101851854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45953.544101851854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45953.544101851854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45953.544101851854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45953.544101851854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45953.544101851854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45953.544101851854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45953.544101851854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45953.544101851854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45953.544101851854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45953.544101851854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45953.544101851854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45953.544101851854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45953.544101851854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45953.544101851854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45953.544101851854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45953.544101851854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45953.544101851854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45953.544101851854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45953.544101851854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45953.544101851854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45953.544101851854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45953.544101851854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45953.544101851854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45953.544101851854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45953.544101851854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45953.544101851854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45953.544101851854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45953.544101851854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45953.544101851854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45953.544101851854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45953.544101851854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45953.544101851854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45953.544101851854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45953.544101851854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45953.544101851854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45953.544101851854</v>
      </c>
      <c r="H263" s="125"/>
      <c r="I263" s="121" t="str">
        <f>IFERROR(VLOOKUP(D263,DB!A:F,6,0),"")</f>
        <v/>
      </c>
      <c r="J263" s="121" t="str">
        <f>IFERROR(VLOOKUP(D263,DB!A:G,7,0),"")</f>
        <v/>
      </c>
      <c r="K263" s="127"/>
      <c r="L263" s="123" t="str">
        <f>IFERROR(VLOOKUP(D263,DB!A:I,9,0),"")</f>
        <v/>
      </c>
    </row>
    <row r="264" spans="1:12" ht="15" customHeight="1">
      <c r="A264" s="128"/>
      <c r="B264" s="128" t="str">
        <f>IFERROR(VLOOKUP(D264,DB!A:K,11,0),"")</f>
        <v/>
      </c>
      <c r="C264" s="129"/>
      <c r="D264" s="130"/>
      <c r="E264" s="131"/>
      <c r="F264" s="132"/>
      <c r="G264" s="133">
        <f ca="1">IFERROR(NOW()-F264,"")</f>
        <v>45953.544101851854</v>
      </c>
      <c r="H264" s="132"/>
      <c r="I264" s="128" t="str">
        <f>IFERROR(VLOOKUP(D264,DB!A:F,6,0),"")</f>
        <v/>
      </c>
      <c r="J264" s="128" t="str">
        <f>IFERROR(VLOOKUP(D264,DB!A:G,7,0),"")</f>
        <v/>
      </c>
      <c r="K264" s="134"/>
      <c r="L264" s="130" t="str">
        <f>IFERROR(VLOOKUP(D264,DB!A:I,9,0),"")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61.712041666665755</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27.355224537037429</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8.7725277777790325</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4.8829907407416613</v>
      </c>
      <c r="H5" s="155">
        <v>45948.661111111112</v>
      </c>
      <c r="I5" s="154" t="str">
        <f>IFERROR(VLOOKUP(D5,DB!A:F,6,0),"")</f>
        <v>SCECO</v>
      </c>
      <c r="J5" s="154" t="str">
        <f>IFERROR(VLOOKUP(D5,DB!A:G,7,0),"")</f>
        <v>Dead</v>
      </c>
      <c r="K5" s="154" t="s">
        <v>39096</v>
      </c>
      <c r="L5" s="154" t="str">
        <f>IFERROR(VLOOKUP(D5,DB!A:I,9,0),"")</f>
        <v>Latis</v>
      </c>
    </row>
    <row r="6" spans="1:13" ht="15">
      <c r="A6" s="160"/>
      <c r="B6" s="160" t="str">
        <f>IFERROR(VLOOKUP(D6,DB!A:K,11,0),"")</f>
        <v/>
      </c>
      <c r="C6" s="160"/>
      <c r="D6" s="160"/>
      <c r="E6" s="160"/>
      <c r="F6" s="161"/>
      <c r="G6" s="162">
        <f ca="1">IFERROR(NOW()-F6,"")</f>
        <v>45953.544101851854</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45953.544101851854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45953.544101851854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45953.544101851854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45953.544101851854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45953.544101851854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45953.544101851854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45953.544101851854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45953.544101851854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45953.544101851854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45953.544101851854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45953.544101851854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45953.544101851854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45953.544101851854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45953.544101851854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45953.544101851854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45953.544101851854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45953.544101851854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45953.544101851854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45953.544101851854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45953.544101851854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45953.544101851854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45953.544101851854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45953.544101851854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45953.544101851854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45953.544101851854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45953.544101851854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45953.544101851854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45953.544101851854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45953.544101851854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45953.544101851854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45953.544101851854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45953.544101851854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45953.544101851854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45953.544101851854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45953.544101851854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45953.544101851854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45953.544101851854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45953.544101851854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45953.544101851854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45953.544101851854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45953.544101851854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45953.544101851854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45953.544101851854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45953.544101851854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45953.544101851854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45953.544101851854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45953.544101851854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45953.544101851854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45953.544101851854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45953.544101851854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45953.544101851854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45953.544101851854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45953.544101851854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45953.544101851854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45953.544101851854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45953.544101851854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45953.544101851854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45953.544101851854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45953.544101851854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45953.544101851854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45953.544101851854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45953.544101851854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45953.544101851854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45953.544101851854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45953.544101851854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45953.544101851854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45953.544101851854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45953.544101851854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45953.544101851854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45953.544101851854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45953.544101851854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45953.544101851854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45953.544101851854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45953.544101851854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45953.544101851854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45953.544101851854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45953.544101851854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45953.544101851854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45953.544101851854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45953.544101851854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45953.544101851854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45953.544101851854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45953.544101851854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45953.544101851854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45953.544101851854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45953.544101851854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45953.544101851854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45953.544101851854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45953.544101851854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45953.544101851854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45953.544101851854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45953.544101851854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45953.544101851854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45953.544101851854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45953.544101851854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45953.544101851854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45953.544101851854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45953.544101851854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45953.544101851854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45953.544101851854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45953.544101851854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45953.544101851854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45953.544101851854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45953.544101851854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45953.544101851854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45953.544101851854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45953.544101851854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45953.544101851854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45953.544101851854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45953.544101851854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45953.544101851854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45953.544101851854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45953.544101851854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45953.544101851854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45953.544101851854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45953.544101851854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45953.544101851854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45953.544101851854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45953.544101851854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45953.544101851854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45953.544101851854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45953.544101851854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45953.544101851854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45953.544101851854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45953.544101851854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45953.544101851854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45953.544101851854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45953.544101851854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45953.544101851854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45953.544101851854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45953.544101851854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45953.544101851854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45953.544101851854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45953.544101851854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45953.544101851854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45953.544101851854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45953.544101851854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45953.544101851854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45953.544101851854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45953.544101851854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45953.544101851854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45953.544101851854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45953.544101851854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45953.544101851854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45953.544101851854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45953.544101851854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45953.544101851854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45953.544101851854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45953.544101851854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45953.544101851854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45953.544101851854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45953.544101851854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45953.544101851854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45953.544101851854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45953.544101851854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45953.544101851854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45953.544101851854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45953.544101851854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45953.544101851854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45953.544101851854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45953.544101851854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45953.544101851854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45953.544101851854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45953.544101851854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45953.544101851854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45953.544101851854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45953.544101851854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45953.544101851854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45953.544101851854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45953.544101851854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45953.544101851854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45953.544101851854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45953.544101851854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45953.544101851854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45953.544101851854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45953.544101851854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45953.544101851854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45953.544101851854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45953.544101851854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45953.544101851854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45953.544101851854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45953.544101851854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45953.544101851854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45953.544101851854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45953.544101851854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45953.544101851854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45953.544101851854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45953.544101851854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45953.544101851854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45953.544101851854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45953.544101851854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45953.544101851854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45953.544101851854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45953.544101851854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45953.544101851854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45953.544101851854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45953.544101851854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45953.544101851854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45953.544101851854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45953.544101851854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45953.544101851854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45953.544101851854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45953.544101851854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45953.544101851854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45953.544101851854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45953.544101851854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45953.544101851854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45953.544101851854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45953.544101851854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45953.544101851854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45953.544101851854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45953.544101851854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45953.544101851854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45953.544101851854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45953.544101851854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45953.544101851854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45953.544101851854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45953.544101851854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45953.544101851854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45953.544101851854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45953.544101851854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45953.544101851854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45953.544101851854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45953.544101851854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45953.544101851854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45953.544101851854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45953.544101851854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45953.544101851854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45953.544101851854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45953.544101851854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45953.544101851854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45953.544101851854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45953.544101851854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45953.544101851854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45953.544101851854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45953.544101851854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45953.544101851854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45953.544101851854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45953.544101851854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45953.544101851854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45953.544101851854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45953.544101851854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45953.544101851854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45953.544101851854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45953.544101851854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45953.544101851854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45953.544101851854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45953.544101851854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45953.544101851854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45953.544101851854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45953.544101851854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45953.544101851854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45953.544101851854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45953.544101851854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45953.544101851854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45953.544101851854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45953.544101851854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45953.544101851854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45953.544101851854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45953.544101851854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45953.544101851854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45953.544101851854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45953.544101851854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45953.544101851854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45953.544101851854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45953.544101851854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45953.544101851854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45953.544101851854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45953.544101851854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45953.544101851854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45953.544101851854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45953.544101851854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45953.544101851854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45953.544101851854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45953.544101851854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45953.544101851854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45953.544101851854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45953.544101851854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45953.544101851854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45953.544101851854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45953.544101851854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45953.544101851854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45953.544101851854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45953.544101851854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45953.544101851854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45953.544101851854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45953.544101851854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45953.544101851854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45953.544101851854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45953.544101851854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45953.544101851854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45953.544101851854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45953.544101851854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45953.544101851854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45953.544101851854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45953.544101851854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45953.544101851854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45953.544101851854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45953.544101851854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45953.544101851854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45953.544101851854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45953.544101851854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45953.544101851854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45953.544101851854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45953.544101851854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45953.544101851854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45953.544101851854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45953.544101851854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45953.544101851854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45953.544101851854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45953.544101851854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45953.544101851854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45953.544101851854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45953.544101851854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45953.544101851854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45953.544101851854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45953.544101851854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45953.544101851854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45953.544101851854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45953.544101851854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45953.544101851854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45953.544101851854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45953.544101851854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45953.544101851854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45953.544101851854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45953.544101851854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45953.544101851854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45953.544101851854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45953.544101851854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45953.544101851854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45953.544101851854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45953.544101851854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45953.544101851854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45953.544101851854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45953.544101851854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45953.544101851854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45953.544101851854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45953.544101851854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45953.544101851854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45953.544101851854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45953.544101851854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45953.544101851854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45953.544101851854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45953.544101851854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45953.544101851854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45953.544101851854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45953.544101851854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45953.544101851854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45953.544101851854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45953.544101851854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45953.544101851854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45953.544101851854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45953.544101851854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45953.544101851854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45953.544101851854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45953.544101851854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45953.544101851854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45953.544101851854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45953.544101851854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45953.544101851854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45953.544101851854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45953.544101851854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45953.544101851854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45953.544101851854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45953.544101851854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45953.544101851854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45953.544101851854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45953.544101851854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45953.544101851854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45953.544101851854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45953.544101851854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45953.544101851854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45953.544101851854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45953.544101851854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45953.544101851854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45953.544101851854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45953.544101851854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45953.544101851854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45953.544101851854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45953.544101851854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45953.544101851854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45953.544101851854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45953.544101851854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45953.544101851854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45953.544101851854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45953.544101851854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45953.544101851854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45953.544101851854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45953.544101851854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45953.544101851854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45953.544101851854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45953.544101851854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45953.544101851854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45953.544101851854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45953.544101851854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45953.544101851854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45953.544101851854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45953.544101851854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45953.544101851854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45953.544101851854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45953.544101851854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45953.544101851854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45953.544101851854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45953.544101851854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45953.544101851854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45953.544101851854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45953.544101851854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45953.544101851854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45953.544101851854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45953.544101851854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45953.544101851854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45953.544101851854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45953.544101851854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45953.544101851854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45953.544101851854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45953.544101851854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45953.544101851854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45953.544101851854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45953.544101851854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45953.544101851854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45953.544101851854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45953.544101851854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45953.544101851854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45953.544101851854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45953.544101851854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45953.544101851854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45953.544101851854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45953.544101851854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45953.544101851854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45953.544101851854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45953.544101851854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45953.544101851854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45953.544101851854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45953.544101851854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45953.544101851854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45953.544101851854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45953.544101851854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45953.544101851854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45953.544101851854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45953.544101851854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45953.544101851854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45953.544101851854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45953.544101851854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45953.544101851854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45953.544101851854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45953.544101851854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45953.544101851854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45953.544101851854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45953.544101851854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45953.544101851854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45953.544101851854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45953.544101851854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45953.544101851854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45953.544101851854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45953.544101851854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45953.544101851854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45953.544101851854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45953.544101851854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45953.544101851854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45953.544101851854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45953.544101851854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45953.544101851854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45953.544101851854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45953.544101851854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45953.544101851854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45953.544101851854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45953.544101851854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45953.544101851854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45953.544101851854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45953.544101851854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45953.544101851854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45953.544101851854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45953.544101851854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45953.544101851854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45953.544101851854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45953.544101851854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45953.544101851854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45953.544101851854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45953.544101851854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45953.544101851854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45953.544101851854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45953.544101851854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45953.544101851854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45953.544101851854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45953.544101851854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45953.544101851854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45953.544101851854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45953.544101851854</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45953.544101851854</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3" ht="15"/>
    <row r="1324" ht="15"/>
    <row r="1326"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39097</v>
      </c>
      <c r="B2" s="105" t="str">
        <f>IFERROR(VLOOKUP(D2,DB!A:K,11,0),"")</f>
        <v>R6</v>
      </c>
      <c r="C2" s="107">
        <v>1</v>
      </c>
      <c r="D2" s="105" t="s">
        <v>34389</v>
      </c>
      <c r="E2" s="108" t="s">
        <v>38998</v>
      </c>
      <c r="F2" s="109">
        <v>45953.504618055558</v>
      </c>
      <c r="G2" s="78">
        <f ca="1">IFERROR(NOW()-F2,"-")</f>
        <v>3.9483796295826323E-2</v>
      </c>
      <c r="H2" s="109">
        <v>45953.498657407406</v>
      </c>
      <c r="I2" s="105" t="str">
        <f>IFERROR(VLOOKUP(D2,DB!A:F,6,0),"")</f>
        <v>SCECO</v>
      </c>
      <c r="J2" s="104" t="str">
        <f>IFERROR(VLOOKUP(D2,DB!A:G,7,0),"")</f>
        <v>Vandalized</v>
      </c>
      <c r="K2" s="110" t="s">
        <v>39098</v>
      </c>
      <c r="L2" s="111" t="str">
        <f>IFERROR(VLOOKUP(D2,DB!A:I,9,0),"")</f>
        <v>Latis</v>
      </c>
    </row>
    <row r="3" spans="1:16383" ht="31.5" customHeight="1">
      <c r="A3" s="106"/>
      <c r="B3" s="105" t="str">
        <f>IFERROR(VLOOKUP(D3,DB!A:K,11,0),"")</f>
        <v/>
      </c>
      <c r="C3" s="107"/>
      <c r="D3" s="105"/>
      <c r="E3" s="108"/>
      <c r="F3" s="109"/>
      <c r="G3" s="78">
        <f ca="1">IFERROR(NOW()-F3,"-")</f>
        <v>45953.544101851854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45953.544101851854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45953.544101851854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45953.544101851854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45953.544101851854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45953.544101851854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45953.544101851854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45953.544101851854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45953.544101851854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45953.544101851854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45953.544101851854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45953.544101851854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45953.544101851854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45953.544101851854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45953.544101851854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45953.544101851854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45953.544101851854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45953.544101851854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45953.544101851854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45953.544101851854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45953.544101851854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45953.544101851854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45953.544101851854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45953.544101851854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45953.544101851854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45953.544101851854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45953.544101851854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45953.544101851854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45953.544101851854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45953.544101851854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45953.544101851854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45953.544101851854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45953.544101851854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45953.544101851854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45953.544101851854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45953.544101851854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45953.544101851854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45953.544101851854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45953.544101851854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45953.544101851854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45953.544101851854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45953.544101851854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45953.544101851854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45953.544101851854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45953.544101851854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45953.544101851854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45953.544101851854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45953.544101851854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45953.544101851854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45953.544101851854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45953.544101851854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45953.544101851854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45953.544101851854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45953.544101851854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45953.544101851854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45953.544101851854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45953.544101851854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45953.544101851854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45953.544101851854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45953.544101851854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45953.544101851854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45953.544101851854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45953.544101851854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45953.544101851854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45953.544101851854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45953.544101851854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45953.544101851854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45953.544101851854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45953.544101851854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45953.544101851854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45953.544101851854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45953.544101851854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45953.544101851854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45953.544101851854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45953.544101851854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45953.544101851854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45953.544101851854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45953.544101851854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45953.544101851854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45953.544101851854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45953.544101851854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45953.544101851854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45953.544101851854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45953.544101851854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45953.544101851854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45953.544101851854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45953.544101851854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45953.544101851854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45953.544101851854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45953.544101851854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45953.544101851854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45953.544101851854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45953.544101851854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45953.544101851854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45953.544101851854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45953.544101851854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45953.544101851854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45953.544101851854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45953.544101851854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45953.544101851854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45953.544101851854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45953.544101851854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45953.544101851854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45953.544101851854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45953.544101851854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45953.544101851854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45953.544101851854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45953.544101851854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45953.544101851854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45953.544101851854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45953.544101851854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45953.544101851854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45953.544101851854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45953.544101851854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45953.544101851854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45953.544101851854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45953.544101851854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45953.544101851854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45953.544101851854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45953.544101851854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45953.544101851854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45953.544101851854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45953.544101851854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45953.544101851854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45953.544101851854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45953.544101851854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45953.544101851854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45953.544101851854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45953.544101851854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45953.544101851854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45953.544101851854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45953.544101851854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45953.544101851854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45953.544101851854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45953.544101851854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45953.544101851854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45953.544101851854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45953.544101851854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45953.544101851854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45953.544101851854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45953.544101851854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45953.544101851854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45953.544101851854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45953.544101851854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45953.544101851854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45953.544101851854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45953.544101851854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45953.544101851854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45953.544101851854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45953.544101851854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45953.544101851854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45953.544101851854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45953.544101851854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45953.544101851854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45953.544101851854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45953.544101851854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45953.544101851854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45953.544101851854</v>
      </c>
      <c r="H160" s="109"/>
      <c r="I160" s="105" t="str">
        <f>IFERROR(VLOOKUP(D160,DB!A:F,6,0),"")</f>
        <v/>
      </c>
      <c r="J160" s="104" t="str">
        <f>IFERROR(VLOOKUP(D160,DB!A:G,7,0),"")</f>
        <v/>
      </c>
      <c r="K160" s="110"/>
      <c r="L160" s="111" t="str">
        <f>IFERROR(VLOOKUP(D160,DB!A:I,9,0),"")</f>
        <v/>
      </c>
    </row>
  </sheetData>
  <dataValidations count="2">
    <dataValidation allowBlank="1" showInputMessage="1" showErrorMessage="1" sqref="E1" xr:uid="{380493DB-286A-4683-AF55-C78F04945A49}"/>
    <dataValidation type="list" allowBlank="1" showInputMessage="1" showErrorMessage="1" sqref="E2: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2025-10-23T10:05:14Z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