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77" documentId="13_ncr:1_{F6CB121F-512D-4AA6-A0C1-0FB36C537598}" xr6:coauthVersionLast="47" xr6:coauthVersionMax="47" xr10:uidLastSave="{A41D50CF-47E0-4B18-88D0-B343C31DA085}"/>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<sst xmlns="http://schemas.openxmlformats.org/spreadsheetml/2006/main" count="178578" uniqueCount="39074">
  <si>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</si>
  <si>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</si>
  <si>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</si>
  <si>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</si>
  <si>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</si>
  <si>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</si>
  <si>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</si>
  <si>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</si>
  <si>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</si>
  <si>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</si>
  <si>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</si>
  <si>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</si>
  <si>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</si>
  <si>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</si>
  <si>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</si>
  <si>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</si>
  <si>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</si>
  <si>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</si>
  <si>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</si>
  <si>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</si>
  <si>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</si>
  <si>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</si>
  <si>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</si>
  <si>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</si>
  <si>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</si>
  <si>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</si>
  <si>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</si>
  <si>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</si>
  <si>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</si>
  <si>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</si>
  <si>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</si>
  <si>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</si>
  <si>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</si>
  <si>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</si>
  <si>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</si>
  <si>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</si>
  <si>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</si>
  <si>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</si>
  <si>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</si>
  <si>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</si>
  <si>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</si>
  <si>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</si>
  <si>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</si>
  <si>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</si>
  <si>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</si>
  <si>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</si>
  <si>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</si>
  <si>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</si>
  <si>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</si>
  <si>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</si>
  <si>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</si>
  <si>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</si>
  <si>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</si>
  <si>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</si>
  <si>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</si>
  <si>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</si>
  <si>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</si>
  <si>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</si>
  <si>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</si>
  <si>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</si>
  <si>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</si>
  <si>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</si>
  <si>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</si>
  <si>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</si>
  <si>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</si>
  <si>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</si>
  <si>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</si>
  <si>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</si>
  <si>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</si>
  <si>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</si>
  <si>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</si>
  <si>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</si>
  <si>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</si>
  <si>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</si>
  <si>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</si>
  <si>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</si>
  <si>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</si>
  <si>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</si>
  <si>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</si>
  <si>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</si>
  <si>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</si>
  <si>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</si>
  <si>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</si>
  <si>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</si>
  <si>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</si>
  <si>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</si>
  <si>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</si>
  <si>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</si>
  <si>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</si>
  <si>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</si>
  <si>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</si>
  <si>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</si>
  <si>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</si>
  <si>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</si>
  <si>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</si>
  <si>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</si>
  <si>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</si>
  <si>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</si>
  <si>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</si>
  <si>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</si>
  <si>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</si>
  <si>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</si>
  <si>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</si>
  <si>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</si>
  <si>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</si>
  <si>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</si>
  <si>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</si>
  <si>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</si>
  <si>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</si>
  <si>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</si>
  <si>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</si>
  <si>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</si>
  <si>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</si>
  <si>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</si>
  <si>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</si>
  <si>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</si>
  <si>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</si>
  <si>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</si>
  <si>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</si>
  <si>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</si>
  <si>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</si>
  <si>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</si>
  <si>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</si>
  <si>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</si>
  <si>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</si>
  <si>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</si>
  <si>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</si>
  <si>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</si>
  <si>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</si>
  <si>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</si>
  <si>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</si>
  <si>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</si>
  <si>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</si>
  <si>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</si>
  <si>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</si>
  <si>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</si>
  <si>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</si>
  <si>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</si>
  <si>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</si>
  <si>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</si>
  <si>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</si>
  <si>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</si>
  <si>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</si>
  <si>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</si>
  <si>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</si>
  <si>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</si>
  <si>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</si>
  <si>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</si>
  <si>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</si>
  <si>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</si>
  <si>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</si>
  <si>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</si>
  <si>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</si>
  <si>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</si>
  <si>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</si>
  <si>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</si>
  <si>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</si>
  <si>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</si>
  <si>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</si>
  <si>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</si>
  <si>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</si>
  <si>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</si>
  <si>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</si>
  <si>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</si>
  <si>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</si>
  <si>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</si>
  <si>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</si>
  <si>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</si>
  <si>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</si>
  <si>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</si>
  <si>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</si>
  <si>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</si>
  <si>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</si>
  <si>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</si>
  <si>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</si>
  <si>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</si>
  <si>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</si>
  <si>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</si>
  <si>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</si>
  <si>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</si>
  <si>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</si>
  <si>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</si>
  <si>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</si>
  <si>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</si>
  <si>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</si>
  <si>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</si>
  <si>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</si>
  <si>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</si>
  <si>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</si>
  <si>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</si>
  <si>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</si>
  <si>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</si>
  <si>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</si>
  <si>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</si>
  <si>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</si>
  <si>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</si>
  <si>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</si>
  <si>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</si>
  <si>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</si>
  <si>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</si>
  <si>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</si>
  <si>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</si>
  <si>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</si>
  <si>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</si>
  <si>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</si>
  <si>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</si>
  <si>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</si>
  <si>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</si>
  <si>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</si>
  <si>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</si>
  <si>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</si>
  <si>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</si>
  <si>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</si>
  <si>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</si>
  <si>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</si>
  <si>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</si>
  <si>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</si>
  <si>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</si>
  <si>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</si>
  <si>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</si>
  <si>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</si>
  <si>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</si>
  <si>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</si>
  <si>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</si>
  <si>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</si>
  <si>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</si>
  <si>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</si>
  <si>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</si>
  <si>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</si>
  <si>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</si>
  <si>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</si>
  <si>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</si>
  <si>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</si>
  <si>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</si>
  <si>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</si>
  <si>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</si>
  <si>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</si>
  <si>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</si>
  <si>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</si>
  <si>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</si>
  <si>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</si>
  <si>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</si>
  <si>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</si>
  <si>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</si>
  <si>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</si>
  <si>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</si>
  <si>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</si>
  <si>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</si>
  <si>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</si>
  <si>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</si>
  <si>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</si>
  <si>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</si>
  <si>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</si>
  <si>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</si>
  <si>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</si>
  <si>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</si>
  <si>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</si>
  <si>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</si>
  <si>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</si>
  <si>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</si>
  <si>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</si>
  <si>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</si>
  <si>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</si>
  <si>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</si>
  <si>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</si>
  <si>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</si>
  <si>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</si>
  <si>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</si>
  <si>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</si>
  <si>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</si>
  <si>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</si>
  <si>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</si>
  <si>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</si>
  <si>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</si>
  <si>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</si>
  <si>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</si>
  <si>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</si>
  <si>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</si>
  <si>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</si>
  <si>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</si>
  <si>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</si>
  <si>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</si>
  <si>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</si>
  <si>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</si>
  <si>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</si>
  <si>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</si>
  <si>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</si>
  <si>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</si>
  <si>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</si>
  <si>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</si>
  <si>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</si>
  <si>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</si>
  <si>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</si>
  <si>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</si>
  <si>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</si>
  <si>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</si>
  <si>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</si>
  <si>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</si>
  <si>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</si>
  <si>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</si>
  <si>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</si>
  <si>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</si>
  <si>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</si>
  <si>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</si>
  <si>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</si>
  <si>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</si>
  <si>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</si>
  <si>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</si>
  <si>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</si>
  <si>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</si>
  <si>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</si>
  <si>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</si>
  <si>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</si>
  <si>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</si>
  <si>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</si>
  <si>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</si>
  <si>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</si>
  <si>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</si>
  <si>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</si>
  <si>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</si>
  <si>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</si>
  <si>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</si>
  <si>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</si>
  <si>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</si>
  <si>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</si>
  <si>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</si>
  <si>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</si>
  <si>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</si>
  <si>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</si>
  <si>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</si>
  <si>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</si>
  <si>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</si>
  <si>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</si>
  <si>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</si>
  <si>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</si>
  <si>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</si>
  <si>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</si>
  <si>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</si>
  <si>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</si>
  <si>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</si>
  <si>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</si>
  <si>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</si>
  <si>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</si>
  <si>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</si>
  <si>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</si>
  <si>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</si>
  <si>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</si>
  <si>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</si>
  <si>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</si>
  <si>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</si>
  <si>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</si>
  <si>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</si>
  <si>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</si>
  <si>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</si>
  <si>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</si>
  <si>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</si>
  <si>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</si>
  <si>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</si>
  <si>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</si>
  <si>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</si>
  <si>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</si>
  <si>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</si>
  <si>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</si>
  <si>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</si>
  <si>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</si>
  <si>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</si>
  <si>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</si>
  <si>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</si>
  <si>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</si>
  <si>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</si>
  <si>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</si>
  <si>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</si>
  <si>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</si>
  <si>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</si>
  <si>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</si>
  <si>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</si>
  <si>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</si>
  <si>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</si>
  <si>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</si>
  <si>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</si>
  <si>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</si>
  <si>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</si>
  <si>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</si>
  <si>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</si>
  <si>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</si>
  <si>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</si>
  <si>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</si>
  <si>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</si>
  <si>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</si>
  <si>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</si>
  <si>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</si>
  <si>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</si>
  <si>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</si>
  <si>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</si>
  <si>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</si>
  <si>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</si>
  <si>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</si>
  <si>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</si>
  <si>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</si>
  <si>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</si>
  <si>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</si>
  <si>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</si>
  <si>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</si>
  <si>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</si>
  <si>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</si>
  <si>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</si>
  <si>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</si>
  <si>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</si>
  <si>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</si>
  <si>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</si>
  <si>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</si>
  <si>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</si>
  <si>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</si>
  <si>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</si>
  <si>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</si>
  <si>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</si>
  <si>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</si>
  <si>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</si>
  <si>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</si>
  <si>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</si>
  <si>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</si>
  <si>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</si>
  <si>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</si>
  <si>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</si>
  <si>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</si>
  <si>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</si>
  <si>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</si>
  <si>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</si>
  <si>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</si>
  <si>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</si>
  <si>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</si>
  <si>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</si>
  <si>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</si>
  <si>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</si>
  <si>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</si>
  <si>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</si>
  <si>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</si>
  <si>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</si>
  <si>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</si>
  <si>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</si>
  <si>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</si>
  <si>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</si>
  <si>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</si>
  <si>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</si>
  <si>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</si>
  <si>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</si>
  <si>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</si>
  <si>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</si>
  <si>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</si>
  <si>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</si>
  <si>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</si>
  <si>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</si>
  <si>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</si>
  <si>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</si>
  <si>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</si>
  <si>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</si>
  <si>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</si>
  <si>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</si>
  <si>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</si>
  <si>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</si>
  <si>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</si>
  <si>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</si>
  <si>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</si>
  <si>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</si>
  <si>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</si>
  <si>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</si>
  <si>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</si>
  <si>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</si>
  <si>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</si>
  <si>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</si>
  <si>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</si>
  <si>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</si>
  <si>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</si>
  <si>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</si>
  <si>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</si>
  <si>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</si>
  <si>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</si>
  <si>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</si>
  <si>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</si>
  <si>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</si>
  <si>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</si>
  <si>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</si>
  <si>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</si>
  <si>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</si>
  <si>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</si>
  <si>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</si>
  <si>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</si>
  <si>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</si>
  <si>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</si>
  <si>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</si>
  <si>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</si>
  <si>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</si>
  <si>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</si>
  <si>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</si>
  <si>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</si>
  <si>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</si>
  <si>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</si>
  <si>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</si>
  <si>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</si>
  <si>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</si>
  <si>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</si>
  <si>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</si>
  <si>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</si>
  <si>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</si>
  <si>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</si>
  <si>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</si>
  <si>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</si>
  <si>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</si>
  <si>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</si>
  <si>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</si>
  <si>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</si>
  <si>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</si>
  <si>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</si>
  <si>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</si>
  <si>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</si>
  <si>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</si>
  <si>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</si>
  <si>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</si>
  <si>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</si>
  <si>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</si>
  <si>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</si>
  <si>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</si>
  <si>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</si>
  <si>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</si>
  <si>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</si>
  <si>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</si>
  <si>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</si>
  <si>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</si>
  <si>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</si>
  <si>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</si>
  <si>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</si>
  <si>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</si>
  <si>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</si>
  <si>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</si>
  <si>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</si>
  <si>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</si>
  <si>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</si>
  <si>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</si>
  <si>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</si>
  <si>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</si>
  <si>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</si>
  <si>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</si>
  <si>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</si>
  <si>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</si>
  <si>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</si>
  <si>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</si>
  <si>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</si>
  <si>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</si>
  <si>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</si>
  <si>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</si>
  <si>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</si>
  <si>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</si>
  <si>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</si>
  <si>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</si>
  <si>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</si>
  <si>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</si>
  <si>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</si>
  <si>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</si>
  <si>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</si>
  <si>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</si>
  <si>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</si>
  <si>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</si>
  <si>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</si>
  <si>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</si>
  <si>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</si>
  <si>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</si>
  <si>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</si>
  <si>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</si>
  <si>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</si>
  <si>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</si>
  <si>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</si>
  <si>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</si>
  <si>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</si>
  <si>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</si>
  <si>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</si>
  <si>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</si>
  <si>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</si>
  <si>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</si>
  <si>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</si>
  <si>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</si>
  <si>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</si>
  <si>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</si>
  <si>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</si>
  <si>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</si>
  <si>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</si>
  <si>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</si>
  <si>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</si>
  <si>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</si>
  <si>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</si>
  <si>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</si>
  <si>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</si>
  <si>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</si>
  <si>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</si>
  <si>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</si>
  <si>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</si>
  <si>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</si>
  <si>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</si>
  <si>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</si>
  <si>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</si>
  <si>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</si>
  <si>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</si>
  <si>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</si>
  <si>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</si>
  <si>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</si>
  <si>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</si>
  <si>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</si>
  <si>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</si>
  <si>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</si>
  <si>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</si>
  <si>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</si>
  <si>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</si>
  <si>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</si>
  <si>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</si>
  <si>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</si>
  <si>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</si>
  <si>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</si>
  <si>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</si>
  <si>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</si>
  <si>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</si>
  <si>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</si>
  <si>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</si>
  <si>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</si>
  <si>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</si>
  <si>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</si>
  <si>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</si>
  <si>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</si>
  <si>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</si>
  <si>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</si>
  <si>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</si>
  <si>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</si>
  <si>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</si>
  <si>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</si>
  <si>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</si>
  <si>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</si>
  <si>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</si>
  <si>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</si>
  <si>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</si>
  <si>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</si>
  <si>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</si>
  <si>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</si>
  <si>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</si>
  <si>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</si>
  <si>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</si>
  <si>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</si>
  <si>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</si>
  <si>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</si>
  <si>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</si>
  <si>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</si>
  <si>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</si>
  <si>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</si>
  <si>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</si>
  <si>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</si>
  <si>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</si>
  <si>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</si>
  <si>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</si>
  <si>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</si>
  <si>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</si>
  <si>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</si>
  <si>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</si>
  <si>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</si>
  <si>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</si>
  <si>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</si>
  <si>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</si>
  <si>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</si>
  <si>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</si>
  <si>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</si>
  <si>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</si>
  <si>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</si>
  <si>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</si>
  <si>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</si>
  <si>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</si>
  <si>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</si>
  <si>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</si>
  <si>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</si>
  <si>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</si>
  <si>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</si>
  <si>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</si>
  <si>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</si>
  <si>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</si>
  <si>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</si>
  <si>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</si>
  <si>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</si>
  <si>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</si>
  <si>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</si>
  <si>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</si>
  <si>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</si>
  <si>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</si>
  <si>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</si>
  <si>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</si>
  <si>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</si>
  <si>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</si>
  <si>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</si>
  <si>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</si>
  <si>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</si>
  <si>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</si>
  <si>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</si>
  <si>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</si>
  <si>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</si>
  <si>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</si>
  <si>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</si>
  <si>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</si>
  <si>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</si>
  <si>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</si>
  <si>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</si>
  <si>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</si>
  <si>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</si>
  <si>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</si>
  <si>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</si>
  <si>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</si>
  <si>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</si>
  <si>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</si>
  <si>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</si>
  <si>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</si>
  <si>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</si>
  <si>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</si>
  <si>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</si>
  <si>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</si>
  <si>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</si>
  <si>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</si>
  <si>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</si>
  <si>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</si>
  <si>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</si>
  <si>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</si>
  <si>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</si>
  <si>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</si>
  <si>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</si>
  <si>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</si>
  <si>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</si>
  <si>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</si>
  <si>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</si>
  <si>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</si>
  <si>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</si>
  <si>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</si>
  <si>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</si>
  <si>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</si>
  <si>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</si>
  <si>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</si>
  <si>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</si>
  <si>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</si>
  <si>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</si>
  <si>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</si>
  <si>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</si>
  <si>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</si>
  <si>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</si>
  <si>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</si>
  <si>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</si>
  <si>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</si>
  <si>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</si>
  <si>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</si>
  <si>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</si>
  <si>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</si>
  <si>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</si>
  <si>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</si>
  <si>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</si>
  <si>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</si>
  <si>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</si>
  <si>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</si>
  <si>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</si>
  <si>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</si>
  <si>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</si>
  <si>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</si>
  <si>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</si>
  <si>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</si>
  <si>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</si>
  <si>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</si>
  <si>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</si>
  <si>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</si>
  <si>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</si>
  <si>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</si>
  <si>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</si>
  <si>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</si>
  <si>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</si>
  <si>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</si>
  <si>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</si>
  <si>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</si>
  <si>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</si>
  <si>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</si>
  <si>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</si>
  <si>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</si>
  <si>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</si>
  <si>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</si>
  <si>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</si>
  <si>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</si>
  <si>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</si>
  <si>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</si>
  <si>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</si>
  <si>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</si>
  <si>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</si>
  <si>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</si>
  <si>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</si>
  <si>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</si>
  <si>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</si>
  <si>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</si>
  <si>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</si>
  <si>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</si>
  <si>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</si>
  <si>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</si>
  <si>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</si>
  <si>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</si>
  <si>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</si>
  <si>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</si>
  <si>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</si>
  <si>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</si>
  <si>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</si>
  <si>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</si>
  <si>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</si>
  <si>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</si>
  <si>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</si>
  <si>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</si>
  <si>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</si>
  <si>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</si>
  <si>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</si>
  <si>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</si>
  <si>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</si>
  <si>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</si>
  <si>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</si>
  <si>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</si>
  <si>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</si>
  <si>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</si>
  <si>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</si>
  <si>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</si>
  <si>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</si>
  <si>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</si>
  <si>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</si>
  <si>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</si>
  <si>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</si>
  <si>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</si>
  <si>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</si>
  <si>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</si>
  <si>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</si>
  <si>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</si>
  <si>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</si>
  <si>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</si>
  <si>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</si>
  <si>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</si>
  <si>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</si>
  <si>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</si>
  <si>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</si>
  <si>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</si>
  <si>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</si>
  <si>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</si>
  <si>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</si>
  <si>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</si>
  <si>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</si>
  <si>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</si>
  <si>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</si>
  <si>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</si>
  <si>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</si>
  <si>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</si>
  <si>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</si>
  <si>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</si>
  <si>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</si>
  <si>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</si>
  <si>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</si>
  <si>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</si>
  <si>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</si>
  <si>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</si>
  <si>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</si>
  <si>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</si>
  <si>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</si>
  <si>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</si>
  <si>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</si>
  <si>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</si>
  <si>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</si>
  <si>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</si>
  <si>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</si>
  <si>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</si>
  <si>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</si>
  <si>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</si>
  <si>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</si>
  <si>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</si>
  <si>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</si>
  <si>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</si>
  <si>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</si>
  <si>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</si>
  <si>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</si>
  <si>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</si>
  <si>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</si>
  <si>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</si>
  <si>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</si>
  <si>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</si>
  <si>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</si>
  <si>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</si>
  <si>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</si>
  <si>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</si>
  <si>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</si>
  <si>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</si>
  <si>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</si>
  <si>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</si>
  <si>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</si>
  <si>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</si>
  <si>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</si>
  <si>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</si>
  <si>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</si>
  <si>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</si>
  <si>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</si>
  <si>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</si>
  <si>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</si>
  <si>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</si>
  <si>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</si>
  <si>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</si>
  <si>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</si>
  <si>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</si>
  <si>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</si>
  <si>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</si>
  <si>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</si>
  <si>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</si>
  <si>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</si>
  <si>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</si>
  <si>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</si>
  <si>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</si>
  <si>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</si>
  <si>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</si>
  <si>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</si>
  <si>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</si>
  <si>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</si>
  <si>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</si>
  <si>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</si>
  <si>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</si>
  <si>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</si>
  <si>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</si>
  <si>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</si>
  <si>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</si>
  <si>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</si>
  <si>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</si>
  <si>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</si>
  <si>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</si>
  <si>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</si>
  <si>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</si>
  <si>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</si>
  <si>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</si>
  <si>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</si>
  <si>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</si>
  <si>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</si>
  <si>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</si>
  <si>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</si>
  <si>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</si>
  <si>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</si>
  <si>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</si>
  <si>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</si>
  <si>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</si>
  <si>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</si>
  <si>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</si>
  <si>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</si>
  <si>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</si>
  <si>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</si>
  <si>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</si>
  <si>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</si>
  <si>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</si>
  <si>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</si>
  <si>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</si>
  <si>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</si>
  <si>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</si>
  <si>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</si>
  <si>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</si>
  <si>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</si>
  <si>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</si>
  <si>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</si>
  <si>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</si>
  <si>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</si>
  <si>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</si>
  <si>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</si>
  <si>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</si>
  <si>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</si>
  <si>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</si>
  <si>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</si>
  <si>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</si>
  <si>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</si>
  <si>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</si>
  <si>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</si>
  <si>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</si>
  <si>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</si>
  <si>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</si>
  <si>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</si>
  <si>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</si>
  <si>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</si>
  <si>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</si>
  <si>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</si>
  <si>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</si>
  <si>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</si>
  <si>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</si>
  <si>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</si>
  <si>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</si>
  <si>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</si>
  <si>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</si>
  <si>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</si>
  <si>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</si>
  <si>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</si>
  <si>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</si>
  <si>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</si>
  <si>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</si>
  <si>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</si>
  <si>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</si>
  <si>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</si>
  <si>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</si>
  <si>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</si>
  <si>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</si>
  <si>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</si>
  <si>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</si>
  <si>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</si>
  <si>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</si>
  <si>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</si>
  <si>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</si>
  <si>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</si>
  <si>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</si>
  <si>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</si>
  <si>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</si>
  <si>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</si>
  <si>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</si>
  <si>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</si>
  <si>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</si>
  <si>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</si>
  <si>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</si>
  <si>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</si>
  <si>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</si>
  <si>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</si>
  <si>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</si>
  <si>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</si>
  <si>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</si>
  <si>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</si>
  <si>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</si>
  <si>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</si>
  <si>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</si>
  <si>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</si>
  <si>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</si>
  <si>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</si>
  <si>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</si>
  <si>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</si>
  <si>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</si>
  <si>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</si>
  <si>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</si>
  <si>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</si>
  <si>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</si>
  <si>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</si>
  <si>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</si>
  <si>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</si>
  <si>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</si>
  <si>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</si>
  <si>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</si>
  <si>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</si>
  <si>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</si>
  <si>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</si>
  <si>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</si>
  <si>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</si>
  <si>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</si>
  <si>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</si>
  <si>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</si>
  <si>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</si>
  <si>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</si>
  <si>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</si>
  <si>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</si>
  <si>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</si>
  <si>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</si>
  <si>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</si>
  <si>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</si>
  <si>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</si>
  <si>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</si>
  <si>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</si>
  <si>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</si>
  <si>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</si>
  <si>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</si>
  <si>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</si>
  <si>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</si>
  <si>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</si>
  <si>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</si>
  <si>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</si>
  <si>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</si>
  <si>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</si>
  <si>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</si>
  <si>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</si>
  <si>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</si>
  <si>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</si>
  <si>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</si>
  <si>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</si>
  <si>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</si>
  <si>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</si>
  <si>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</si>
  <si>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</si>
  <si>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</si>
  <si>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</si>
  <si>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</si>
  <si>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</si>
  <si>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</si>
  <si>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</si>
  <si>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</si>
  <si>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</si>
  <si>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</si>
  <si>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</si>
  <si>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</si>
  <si>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</si>
  <si>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</si>
  <si>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</si>
  <si>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</si>
  <si>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</si>
  <si>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</si>
  <si>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</si>
  <si>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</si>
  <si>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</si>
  <si>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</si>
  <si>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</si>
  <si>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</si>
  <si>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</si>
  <si>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</si>
  <si>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</si>
  <si>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</si>
  <si>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</si>
  <si>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</si>
  <si>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</si>
  <si>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</si>
  <si>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</si>
  <si>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</si>
  <si>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</si>
  <si>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</si>
  <si>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</si>
  <si>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</si>
  <si>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</si>
  <si>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</si>
  <si>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</si>
  <si>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</si>
  <si>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</si>
  <si>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</si>
  <si>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</si>
  <si>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</si>
  <si>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</si>
  <si>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</si>
  <si>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</si>
  <si>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</si>
  <si>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</si>
  <si>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</si>
  <si>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</si>
  <si>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</si>
  <si>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</si>
  <si>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</si>
  <si>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</si>
  <si>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</si>
  <si>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</si>
  <si>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</si>
  <si>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</si>
  <si>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</si>
  <si>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</si>
  <si>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</si>
  <si>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</si>
  <si>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</si>
  <si>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</si>
  <si>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</si>
  <si>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</si>
  <si>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</si>
  <si>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</si>
  <si>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</si>
  <si>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</si>
  <si>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</si>
  <si>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</si>
  <si>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</si>
  <si>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</si>
  <si>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</si>
  <si>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</si>
  <si>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</si>
  <si>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</si>
  <si>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</si>
  <si>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</si>
  <si>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</si>
  <si>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</si>
  <si>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</si>
  <si>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</si>
  <si>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</si>
  <si>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</si>
  <si>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</si>
  <si>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</si>
  <si>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</si>
  <si>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</si>
  <si>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</si>
  <si>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</si>
  <si>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</si>
  <si>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</si>
  <si>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</si>
  <si>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</si>
  <si>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</si>
  <si>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</si>
  <si>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</si>
  <si>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</si>
  <si>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</si>
  <si>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</si>
  <si>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</si>
  <si>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</si>
  <si>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</si>
  <si>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</si>
  <si>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</si>
  <si>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</si>
  <si>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</si>
  <si>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</si>
  <si>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</si>
  <si>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</si>
  <si>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</si>
  <si>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</si>
  <si>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</si>
  <si>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</si>
  <si>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</si>
  <si>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</si>
  <si>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</si>
  <si>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</si>
  <si>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</si>
  <si>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</si>
  <si>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</si>
  <si>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</si>
  <si>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</si>
  <si>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</si>
  <si>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</si>
  <si>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</si>
  <si>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</si>
  <si>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</si>
  <si>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</si>
  <si>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</si>
  <si>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</si>
  <si>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</si>
  <si>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</si>
  <si>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</si>
  <si>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</si>
  <si>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</si>
  <si>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</si>
  <si>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</si>
  <si>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</si>
  <si>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</si>
  <si>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</si>
  <si>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</si>
  <si>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</si>
  <si>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</si>
  <si>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</si>
  <si>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</si>
  <si>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</si>
  <si>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</si>
  <si>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</si>
  <si>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</si>
  <si>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</si>
  <si>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</si>
  <si>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</si>
  <si>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</si>
  <si>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</si>
  <si>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</si>
  <si>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</si>
  <si>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</si>
  <si>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</si>
  <si>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</si>
  <si>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</si>
  <si>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</si>
  <si>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</si>
  <si>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</si>
  <si>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</si>
  <si>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</si>
  <si>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</si>
  <si>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</si>
  <si>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</si>
  <si>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</si>
  <si>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</si>
  <si>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</si>
  <si>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</si>
  <si>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</si>
  <si>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</si>
  <si>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</si>
  <si>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</si>
  <si>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</si>
  <si>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</si>
  <si>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</si>
  <si>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</si>
  <si>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</si>
  <si>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</si>
  <si>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</si>
  <si>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</si>
  <si>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</si>
  <si>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</si>
  <si>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</si>
  <si>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</si>
  <si>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</si>
  <si>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</si>
  <si>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</si>
  <si>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</si>
  <si>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</si>
  <si>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</si>
  <si>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</si>
  <si>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</si>
  <si>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</si>
  <si>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</si>
  <si>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</si>
  <si>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</si>
  <si>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</si>
  <si>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</si>
  <si>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</si>
  <si>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</si>
  <si>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</si>
  <si>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</si>
  <si>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</si>
  <si>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</si>
  <si>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</si>
  <si>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</si>
  <si>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</si>
  <si>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</si>
  <si>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</si>
  <si>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</si>
  <si>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</si>
  <si>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</si>
  <si>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</si>
  <si>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</si>
  <si>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</si>
  <si>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</si>
  <si>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</si>
  <si>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</si>
  <si>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</si>
  <si>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</si>
  <si>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</si>
  <si>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</si>
  <si>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</si>
  <si>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</si>
  <si>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</si>
  <si>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</si>
  <si>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</si>
  <si>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</si>
  <si>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</si>
  <si>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</si>
  <si>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</si>
  <si>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</si>
  <si>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</si>
  <si>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</si>
  <si>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</si>
  <si>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</si>
  <si>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</si>
  <si>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</si>
  <si>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</si>
  <si>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</si>
  <si>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</si>
  <si>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</si>
  <si>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</si>
  <si>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</si>
  <si>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</si>
  <si>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</si>
  <si>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</si>
  <si>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</si>
  <si>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</si>
  <si>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</si>
  <si>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</si>
  <si>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</si>
  <si>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</si>
  <si>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</si>
  <si>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</si>
  <si>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</si>
  <si>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</si>
  <si>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</si>
  <si>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</si>
  <si>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</si>
  <si>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</si>
  <si>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</si>
  <si>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</si>
  <si>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</si>
  <si>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</si>
  <si>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</si>
  <si>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</si>
  <si>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</si>
  <si>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</si>
  <si>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</si>
  <si>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</si>
  <si>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</si>
  <si>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</si>
  <si>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</si>
  <si>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</si>
  <si>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</si>
  <si>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</si>
  <si>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</si>
  <si>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</si>
  <si>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</si>
  <si>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</si>
  <si>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</si>
  <si>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</si>
  <si>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</si>
  <si>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</si>
  <si>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</si>
  <si>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</si>
  <si>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</si>
  <si>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</si>
  <si>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</si>
  <si>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</si>
  <si>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</si>
  <si>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</si>
  <si>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</si>
  <si>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</si>
  <si>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</si>
  <si>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</si>
  <si>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</si>
  <si>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</si>
  <si>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</si>
  <si>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</si>
  <si>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</si>
  <si>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</si>
  <si>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</si>
  <si>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</si>
  <si>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</si>
  <si>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</si>
  <si>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</si>
  <si>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</si>
  <si>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</si>
  <si>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</si>
  <si>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</si>
  <si>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</si>
  <si>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</si>
  <si>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</si>
  <si>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</si>
  <si>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</si>
  <si>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</si>
  <si>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</si>
  <si>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</si>
  <si>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</si>
  <si>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</si>
  <si>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</si>
  <si>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</si>
  <si>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</si>
  <si>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</si>
  <si>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</si>
  <si>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</si>
  <si>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</si>
  <si>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</si>
  <si>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</si>
  <si>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</si>
  <si>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</si>
  <si>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</si>
  <si>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</si>
  <si>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</si>
  <si>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</si>
  <si>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</si>
  <si>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</si>
  <si>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</si>
  <si>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</si>
  <si>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</si>
  <si>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</si>
  <si>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</si>
  <si>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</si>
  <si>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</si>
  <si>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</si>
  <si>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</si>
  <si>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</si>
  <si>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</si>
  <si>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</si>
  <si>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</si>
  <si>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</si>
  <si>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</si>
  <si>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</si>
  <si>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</si>
  <si>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</si>
  <si>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</si>
  <si>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</si>
  <si>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</si>
  <si>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</si>
  <si>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</si>
  <si>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</si>
  <si>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</si>
  <si>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</si>
  <si>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</si>
  <si>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</si>
  <si>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</si>
  <si>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</si>
  <si>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</si>
  <si>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</si>
  <si>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</si>
  <si>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</si>
  <si>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</si>
  <si>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</si>
  <si>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</si>
  <si>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</si>
  <si>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</si>
  <si>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</si>
  <si>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</si>
  <si>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</si>
  <si>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</si>
  <si>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</si>
  <si>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</si>
  <si>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</si>
  <si>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</si>
  <si>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</si>
  <si>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</si>
  <si>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</si>
  <si>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</si>
  <si>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</si>
  <si>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</si>
  <si>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</si>
  <si>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</si>
  <si>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</si>
  <si>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</si>
  <si>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</si>
  <si>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</si>
  <si>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</si>
  <si>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</si>
  <si>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</si>
  <si>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</si>
  <si>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</si>
  <si>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</si>
  <si>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</si>
  <si>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</si>
  <si>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</si>
  <si>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</si>
  <si>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</si>
  <si>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</si>
  <si>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</si>
  <si>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</si>
  <si>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</si>
  <si>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</si>
  <si>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</si>
  <si>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</si>
  <si>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</si>
  <si>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</si>
  <si>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</si>
  <si>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</si>
  <si>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</si>
  <si>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</si>
  <si>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</si>
  <si>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</si>
  <si>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</si>
  <si>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</si>
  <si>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</si>
  <si>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</si>
  <si>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</si>
  <si>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</si>
  <si>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</si>
  <si>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</si>
  <si>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</si>
  <si>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</si>
  <si>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</si>
  <si>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</si>
  <si>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</si>
  <si>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</si>
  <si>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</si>
  <si>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</si>
  <si>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</si>
  <si>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</si>
  <si>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</si>
  <si>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</si>
  <si>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</si>
  <si>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</si>
  <si>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</si>
  <si>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</si>
  <si>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</si>
  <si>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</si>
  <si>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</si>
  <si>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</si>
  <si>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</si>
  <si>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</si>
  <si>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</si>
  <si>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</si>
  <si>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</si>
  <si>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</si>
  <si>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</si>
  <si>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</si>
  <si>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</si>
  <si>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</si>
  <si>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</si>
  <si>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</si>
  <si>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</si>
  <si>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</si>
  <si>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</si>
  <si>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</si>
  <si>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</si>
  <si>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</si>
  <si>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</si>
  <si>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</si>
  <si>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</si>
  <si>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</si>
  <si>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</si>
  <si>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</si>
  <si>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</si>
  <si>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</si>
  <si>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</si>
  <si>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</si>
  <si>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</si>
  <si>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</si>
  <si>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</si>
  <si>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</si>
  <si>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</si>
  <si>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</si>
  <si>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</si>
  <si>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</si>
  <si>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</si>
  <si>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</si>
  <si>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</si>
  <si>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</si>
  <si>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</si>
  <si>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</si>
  <si>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</si>
  <si>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</si>
  <si>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</si>
  <si>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</si>
  <si>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</si>
  <si>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</si>
  <si>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</si>
  <si>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</si>
  <si>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</si>
  <si>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</si>
  <si>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</si>
  <si>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</si>
  <si>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</si>
  <si>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</si>
  <si>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</si>
  <si>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</si>
  <si>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</si>
  <si>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</si>
  <si>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</si>
  <si>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</si>
  <si>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</si>
  <si>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</si>
  <si>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</si>
  <si>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</si>
  <si>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</si>
  <si>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</si>
  <si>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</si>
  <si>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</si>
  <si>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</si>
  <si>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</si>
  <si>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</si>
  <si>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</si>
  <si>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</si>
  <si>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</si>
  <si>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</si>
  <si>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</si>
  <si>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</si>
  <si>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</si>
  <si>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</si>
  <si>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</si>
  <si>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</si>
  <si>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</si>
  <si>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</si>
  <si>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</si>
  <si>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</si>
  <si>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</si>
  <si>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</si>
  <si>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</si>
  <si>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</si>
  <si>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</si>
  <si>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</si>
  <si>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</si>
  <si>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</si>
  <si>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</si>
  <si>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</si>
  <si>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</si>
  <si>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</si>
  <si>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</si>
  <si>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</si>
  <si>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</si>
  <si>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</si>
  <si>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</si>
  <si>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</si>
  <si>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</si>
  <si>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</si>
  <si>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</si>
  <si>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</si>
  <si>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</si>
  <si>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</si>
  <si>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</si>
  <si>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</si>
  <si>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</si>
  <si>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</si>
  <si>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</si>
  <si>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</si>
  <si>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</si>
  <si>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</si>
  <si>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</si>
  <si>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</si>
  <si>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</si>
  <si>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</si>
  <si>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</si>
  <si>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</si>
  <si>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</si>
  <si>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</si>
  <si>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</si>
  <si>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</si>
  <si>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</si>
  <si>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</si>
  <si>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</si>
  <si>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</si>
  <si>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</si>
  <si>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</si>
  <si>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</si>
  <si>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</si>
  <si>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</si>
  <si>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</si>
  <si>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</si>
  <si>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</si>
  <si>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</si>
  <si>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</si>
  <si>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</si>
  <si>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</si>
  <si>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</si>
  <si>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</si>
  <si>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</si>
  <si>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</si>
  <si>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</si>
  <si>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</si>
  <si>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</si>
  <si>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</si>
  <si>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</si>
  <si>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</si>
  <si>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</si>
  <si>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</si>
  <si>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</si>
  <si>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</si>
  <si>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</si>
  <si>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</si>
  <si>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</si>
  <si>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</si>
  <si>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</si>
  <si>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</si>
  <si>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</si>
  <si>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</si>
  <si>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</si>
  <si>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</si>
  <si>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</si>
  <si>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</si>
  <si>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</si>
  <si>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</si>
  <si>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</si>
  <si>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</si>
  <si>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</si>
  <si>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</si>
  <si>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</si>
  <si>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</si>
  <si>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</si>
  <si>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</si>
  <si>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</si>
  <si>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</si>
  <si>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</si>
  <si>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</si>
  <si>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</si>
  <si>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</si>
  <si>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</si>
  <si>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</si>
  <si>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</si>
  <si>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</si>
  <si>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</si>
  <si>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</si>
  <si>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</si>
  <si>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</si>
  <si>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</si>
  <si>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</si>
  <si>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</si>
  <si>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</si>
  <si>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</si>
  <si>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</si>
  <si>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</si>
  <si>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</si>
  <si>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</si>
  <si>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</si>
  <si>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</si>
  <si>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</si>
  <si>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</si>
  <si>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</si>
  <si>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</si>
  <si>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</si>
  <si>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</si>
  <si>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</si>
  <si>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</si>
  <si>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</si>
  <si>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</si>
  <si>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</si>
  <si>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</si>
  <si>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</si>
  <si>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</si>
  <si>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</si>
  <si>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</si>
  <si>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</si>
  <si>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</si>
  <si>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</si>
  <si>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</si>
  <si>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</si>
  <si>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</si>
  <si>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</si>
  <si>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</si>
  <si>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</si>
  <si>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</si>
  <si>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</si>
  <si>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</si>
  <si>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</si>
  <si>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</si>
  <si>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</si>
  <si>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</si>
  <si>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</si>
  <si>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</si>
  <si>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</si>
  <si>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</si>
  <si>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</si>
  <si>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</si>
  <si>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</si>
  <si>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</si>
  <si>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</si>
  <si>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</si>
  <si>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</si>
  <si>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</si>
  <si>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</si>
  <si>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</si>
  <si>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</si>
  <si>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</si>
  <si>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</si>
  <si>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</si>
  <si>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</si>
  <si>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</si>
  <si>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</si>
  <si>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</si>
  <si>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</si>
  <si>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</si>
  <si>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</si>
  <si>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</si>
  <si>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</si>
  <si>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</si>
  <si>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</si>
  <si>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</si>
  <si>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</si>
  <si>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</si>
  <si>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</si>
  <si>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</si>
  <si>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</si>
  <si>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</si>
  <si>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</si>
  <si>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</si>
  <si>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</si>
  <si>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</si>
  <si>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</si>
  <si>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</si>
  <si>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</si>
  <si>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</si>
  <si>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</si>
  <si>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</si>
  <si>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</si>
  <si>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</si>
  <si>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</si>
  <si>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</si>
  <si>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</si>
  <si>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</si>
  <si>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</si>
  <si>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</si>
  <si>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</si>
  <si>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</si>
  <si>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</si>
  <si>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</si>
  <si>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</si>
  <si>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</si>
  <si>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</si>
  <si>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</si>
  <si>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</si>
  <si>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</si>
  <si>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</si>
  <si>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</si>
  <si>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</si>
  <si>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</si>
  <si>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</si>
  <si>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</si>
  <si>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</si>
  <si>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</si>
  <si>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</si>
  <si>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</si>
  <si>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</si>
  <si>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</si>
  <si>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</si>
  <si>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</si>
  <si>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</si>
  <si>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</si>
  <si>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</si>
  <si>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</si>
  <si>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</si>
  <si>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</si>
  <si>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</si>
  <si>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</si>
  <si>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</si>
  <si>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</si>
  <si>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</si>
  <si>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</si>
  <si>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</si>
  <si>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</si>
  <si>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</si>
  <si>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</si>
  <si>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</si>
  <si>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</si>
  <si>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</si>
  <si>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</si>
  <si>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</si>
  <si>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</si>
  <si>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</si>
  <si>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</si>
  <si>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</si>
  <si>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</si>
  <si>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</si>
  <si>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</si>
  <si>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</si>
  <si>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</si>
  <si>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</si>
  <si>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</si>
  <si>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</si>
  <si>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</si>
  <si>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</si>
  <si>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</si>
  <si>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</si>
  <si>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</si>
  <si>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</si>
  <si>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</si>
  <si>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</si>
  <si>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</si>
  <si>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</si>
  <si>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</si>
  <si>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</si>
  <si>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</si>
  <si>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</si>
  <si>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</si>
  <si>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</si>
  <si>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</si>
  <si>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</si>
  <si>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</si>
  <si>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</si>
  <si>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</si>
  <si>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</si>
  <si>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</si>
  <si>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</si>
  <si>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</si>
  <si>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</si>
  <si>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</si>
  <si>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</si>
  <si>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</si>
  <si>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</si>
  <si>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</si>
  <si>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</si>
  <si>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</si>
  <si>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</si>
  <si>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</si>
  <si>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</si>
  <si>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</si>
  <si>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</si>
  <si>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</si>
  <si>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</si>
  <si>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</si>
  <si>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</si>
  <si>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</si>
  <si>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</si>
  <si>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</si>
  <si>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</si>
  <si>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</si>
  <si>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</si>
  <si>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</si>
  <si>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</si>
  <si>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</si>
  <si>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</si>
  <si>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</si>
  <si>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</si>
  <si>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</si>
  <si>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</si>
  <si>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</si>
  <si>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</si>
  <si>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</si>
  <si>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</si>
  <si>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</si>
  <si>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</si>
  <si>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</si>
  <si>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</si>
  <si>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</si>
  <si>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</si>
  <si>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</si>
  <si>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</si>
  <si>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</si>
  <si>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</si>
  <si>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</si>
  <si>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</si>
  <si>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</si>
  <si>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</si>
  <si>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</si>
  <si>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</si>
  <si>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</si>
  <si>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</si>
  <si>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</si>
  <si>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</si>
  <si>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</si>
  <si>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</si>
  <si>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</si>
  <si>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</si>
  <si>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</si>
  <si>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</si>
  <si>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</si>
  <si>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</si>
  <si>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</si>
  <si>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</si>
  <si>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</si>
  <si>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</si>
  <si>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</si>
  <si>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</si>
  <si>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</si>
  <si>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</si>
  <si>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</si>
  <si>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</si>
  <si>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</si>
  <si>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</si>
  <si>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</si>
  <si>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</si>
  <si>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</si>
  <si>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</si>
  <si>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</si>
  <si>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</si>
  <si>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</si>
  <si>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</si>
  <si>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</si>
  <si>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</si>
  <si>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</si>
  <si>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</si>
  <si>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</si>
  <si>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</si>
  <si>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</si>
  <si>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</si>
  <si>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</si>
  <si>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</si>
  <si>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</si>
  <si>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</si>
  <si>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</si>
  <si>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</si>
  <si>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</si>
  <si>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</si>
  <si>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</si>
  <si>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</si>
  <si>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</si>
  <si>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</si>
  <si>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</si>
  <si>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</si>
  <si>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</si>
  <si>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</si>
  <si>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</si>
  <si>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</si>
  <si>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</si>
  <si>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</si>
  <si>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</si>
  <si>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</si>
  <si>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</si>
  <si>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</si>
  <si>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</si>
  <si>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</si>
  <si>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</si>
  <si>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</si>
  <si>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</si>
  <si>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</si>
  <si>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</si>
  <si>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</si>
  <si>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</si>
  <si>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</si>
  <si>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</si>
  <si>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</si>
  <si>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</si>
  <si>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</si>
  <si>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</si>
  <si>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</si>
  <si>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</si>
  <si>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</si>
  <si>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</si>
  <si>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</si>
  <si>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</si>
  <si>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</si>
  <si>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</si>
  <si>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</si>
  <si>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</si>
  <si>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</si>
  <si>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</si>
  <si>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</si>
  <si>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</si>
  <si>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</si>
  <si>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</si>
  <si>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</si>
  <si>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</si>
  <si>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</si>
  <si>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</si>
  <si>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</si>
  <si>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</si>
  <si>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</si>
  <si>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</si>
  <si>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</si>
  <si>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</si>
  <si>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</si>
  <si>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</si>
  <si>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</si>
  <si>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</si>
  <si>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</si>
  <si>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</si>
  <si>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</si>
  <si>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</si>
  <si>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</si>
  <si>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</si>
  <si>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</si>
  <si>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</si>
  <si>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</si>
  <si>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</si>
  <si>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</si>
  <si>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</si>
  <si>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</si>
  <si>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</si>
  <si>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</si>
  <si>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</si>
  <si>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</si>
  <si>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</si>
  <si>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</si>
  <si>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</si>
  <si>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</si>
  <si>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</si>
  <si>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</si>
  <si>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</si>
  <si>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</si>
  <si>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</si>
  <si>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</si>
  <si>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</si>
  <si>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</si>
  <si>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</si>
  <si>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</si>
  <si>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</si>
  <si>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</si>
  <si>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</si>
  <si>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</si>
  <si>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</si>
  <si>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</si>
  <si>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</si>
  <si>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</si>
  <si>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</si>
  <si>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</si>
  <si>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</si>
  <si>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</si>
  <si>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</si>
  <si>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</si>
  <si>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</si>
  <si>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</si>
  <si>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</si>
  <si>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</si>
  <si>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</si>
  <si>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</si>
  <si>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</si>
  <si>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</si>
  <si>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</si>
  <si>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</si>
  <si>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</si>
  <si>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</si>
  <si>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</si>
  <si>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</si>
  <si>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</si>
  <si>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</si>
  <si>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</si>
  <si>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</si>
  <si>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</si>
  <si>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</si>
  <si>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</si>
  <si>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</si>
  <si>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</si>
  <si>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</si>
  <si>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</si>
  <si>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</si>
  <si>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</si>
  <si>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</si>
  <si>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</si>
  <si>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</si>
  <si>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</si>
  <si>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</si>
  <si>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</si>
  <si>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</si>
  <si>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</si>
  <si>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</si>
  <si>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</si>
  <si>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</si>
  <si>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</si>
  <si>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</si>
  <si>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</si>
  <si>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</si>
  <si>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</si>
  <si>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</si>
  <si>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</si>
  <si>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</si>
  <si>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</si>
  <si>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</si>
  <si>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</si>
  <si>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</si>
  <si>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</si>
  <si>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</si>
  <si>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</si>
  <si>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</si>
  <si>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</si>
  <si>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</si>
  <si>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</si>
  <si>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</si>
  <si>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</si>
  <si>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</si>
  <si>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</si>
  <si>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</si>
  <si>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</si>
  <si>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</si>
  <si>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</si>
  <si>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</si>
  <si>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</si>
  <si>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</si>
  <si>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</si>
  <si>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</si>
  <si>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</si>
  <si>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</si>
  <si>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</si>
  <si>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</si>
  <si>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</si>
  <si>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</si>
  <si>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</si>
  <si>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</si>
  <si>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</si>
  <si>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</si>
  <si>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</si>
  <si>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</si>
  <si>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</si>
  <si>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</si>
  <si>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</si>
  <si>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</si>
  <si>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</si>
  <si>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</si>
  <si>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</si>
  <si>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</si>
  <si>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</si>
  <si>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</si>
  <si>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</si>
  <si>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</si>
  <si>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</si>
  <si>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</si>
  <si>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</si>
  <si>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</si>
  <si>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</si>
  <si>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</si>
  <si>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</si>
  <si>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</si>
  <si>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</si>
  <si>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</si>
  <si>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</si>
  <si>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</si>
  <si>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</si>
  <si>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</si>
  <si>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</si>
  <si>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</si>
  <si>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</si>
  <si>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</si>
  <si>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</si>
  <si>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</si>
  <si>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</si>
  <si>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</si>
  <si>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</si>
  <si>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</si>
  <si>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</si>
  <si>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</si>
  <si>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</si>
  <si>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</si>
  <si>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</si>
  <si>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</si>
  <si>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</si>
  <si>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</si>
  <si>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</si>
  <si>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</si>
  <si>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</si>
  <si>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</si>
  <si>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</si>
  <si>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</si>
  <si>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</si>
  <si>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</si>
  <si>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</si>
  <si>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</si>
  <si>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</si>
  <si>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</si>
  <si>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</si>
  <si>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</si>
  <si>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</si>
  <si>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</si>
  <si>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</si>
  <si>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</si>
  <si>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</si>
  <si>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</si>
  <si>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</si>
  <si>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</si>
  <si>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</si>
  <si>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</si>
  <si>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</si>
  <si>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</si>
  <si>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</si>
  <si>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</si>
  <si>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</si>
  <si>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</si>
  <si>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</si>
  <si>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</si>
  <si>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</si>
  <si>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</si>
  <si>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</si>
  <si>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</si>
  <si>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</si>
  <si>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</si>
  <si>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</si>
  <si>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</si>
  <si>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</si>
  <si>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</si>
  <si>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</si>
  <si>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</si>
  <si>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</si>
  <si>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</si>
  <si>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</si>
  <si>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</si>
  <si>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</si>
  <si>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</si>
  <si>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</si>
  <si>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</si>
  <si>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</si>
  <si>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</si>
  <si>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</si>
  <si>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</si>
  <si>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</si>
  <si>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</si>
  <si>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</si>
  <si>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</si>
  <si>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</si>
  <si>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</si>
  <si>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</si>
  <si>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</si>
  <si>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</si>
  <si>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</si>
  <si>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</si>
  <si>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</si>
  <si>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</si>
  <si>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</si>
  <si>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</si>
  <si>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</si>
  <si>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</si>
  <si>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</si>
  <si>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</si>
  <si>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</si>
  <si>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</si>
  <si>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</si>
  <si>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</si>
  <si>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</si>
  <si>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</si>
  <si>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</si>
  <si>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</si>
  <si>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</si>
  <si>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</si>
  <si>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</si>
  <si>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</si>
  <si>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</si>
  <si>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</si>
  <si>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</si>
  <si>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</si>
  <si>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</si>
  <si>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</si>
  <si>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</si>
  <si>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</si>
  <si>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</si>
  <si>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</si>
  <si>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</si>
  <si>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</si>
  <si>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</si>
  <si>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</si>
  <si>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</si>
  <si>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</si>
  <si>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</si>
  <si>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</si>
  <si>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</si>
  <si>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</si>
  <si>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</si>
  <si>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</si>
  <si>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</si>
  <si>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</si>
  <si>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</si>
  <si>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</si>
  <si>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</si>
  <si>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</si>
  <si>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</si>
  <si>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</si>
  <si>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</si>
  <si>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</si>
  <si>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</si>
  <si>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</si>
  <si>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</si>
  <si>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</si>
  <si>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</si>
  <si>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</si>
  <si>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</si>
  <si>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</si>
  <si>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</si>
  <si>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</si>
  <si>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</si>
  <si>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</si>
  <si>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</si>
  <si>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</si>
  <si>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</si>
  <si>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</si>
  <si>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</si>
  <si>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</si>
  <si>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</si>
  <si>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</si>
  <si>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</si>
  <si>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</si>
  <si>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</si>
  <si>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</si>
  <si>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</si>
  <si>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</si>
  <si>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</si>
  <si>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</si>
  <si>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</si>
  <si>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</si>
  <si>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</si>
  <si>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</si>
  <si>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</si>
  <si>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</si>
  <si>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</si>
  <si>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</si>
  <si>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</si>
  <si>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</si>
  <si>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</si>
  <si>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</si>
  <si>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</si>
  <si>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</si>
  <si>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</si>
  <si>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</si>
  <si>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</si>
  <si>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</si>
  <si>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</si>
  <si>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</si>
  <si>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</si>
  <si>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</si>
  <si>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</si>
  <si>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</si>
  <si>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</si>
  <si>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</si>
  <si>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</si>
  <si>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</si>
  <si>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</si>
  <si>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</si>
  <si>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</si>
  <si>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</si>
  <si>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</si>
  <si>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</si>
  <si>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</si>
  <si>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</si>
  <si>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</si>
  <si>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</si>
  <si>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</si>
  <si>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</si>
  <si>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</si>
  <si>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</si>
  <si>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</si>
  <si>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</si>
  <si>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</si>
  <si>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</si>
  <si>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</si>
  <si>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</si>
  <si>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</si>
  <si>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</si>
  <si>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</si>
  <si>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</si>
  <si>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</si>
  <si>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</si>
  <si>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</si>
  <si>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</si>
  <si>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</si>
  <si>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</si>
  <si>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</si>
  <si>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</si>
  <si>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</si>
  <si>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</si>
  <si>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</si>
  <si>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</si>
  <si>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</si>
  <si>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</si>
  <si>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</si>
  <si>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</si>
  <si>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</si>
  <si>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</si>
  <si>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</si>
  <si>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</si>
  <si>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</si>
  <si>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</si>
  <si>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</si>
  <si>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</si>
  <si>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</si>
  <si>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</si>
  <si>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</si>
  <si>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</si>
  <si>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</si>
  <si>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</si>
  <si>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</si>
  <si>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</si>
  <si>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</si>
  <si>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</si>
  <si>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</si>
  <si>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</si>
  <si>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</si>
  <si>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</si>
  <si>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</si>
  <si>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</si>
  <si>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</si>
  <si>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</si>
  <si>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</si>
  <si>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</si>
  <si>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</si>
  <si>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</si>
  <si>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</si>
  <si>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</si>
  <si>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</si>
  <si>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</si>
  <si>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</si>
  <si>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</si>
  <si>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</si>
  <si>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</si>
  <si>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</si>
  <si>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</si>
  <si>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</si>
  <si>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</si>
  <si>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</si>
  <si>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</si>
  <si>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</si>
  <si>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</si>
  <si>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</si>
  <si>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</si>
  <si>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</si>
  <si>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</si>
  <si>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</si>
  <si>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</si>
  <si>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</si>
  <si>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</si>
  <si>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</si>
  <si>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</si>
  <si>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</si>
  <si>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</si>
  <si>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</si>
  <si>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</si>
  <si>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</si>
  <si>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</si>
  <si>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</si>
  <si>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</si>
  <si>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</si>
  <si>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</si>
  <si>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</si>
  <si>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</si>
  <si>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</si>
  <si>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</si>
  <si>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</si>
  <si>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</si>
  <si>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</si>
  <si>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</si>
  <si>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</si>
  <si>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</si>
  <si>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</si>
  <si>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</si>
  <si>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</si>
  <si>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</si>
  <si>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</si>
  <si>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</si>
  <si>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</si>
  <si>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</si>
  <si>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</si>
  <si>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</si>
  <si>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</si>
  <si>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</si>
  <si>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</si>
  <si>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</si>
  <si>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</si>
  <si>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</si>
  <si>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</si>
  <si>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</si>
  <si>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</si>
  <si>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</si>
  <si>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</si>
  <si>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</si>
  <si>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</si>
  <si>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</si>
  <si>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</si>
  <si>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</si>
  <si>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</si>
  <si>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</si>
  <si>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</si>
  <si>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</si>
  <si>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</si>
  <si>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</si>
  <si>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</si>
  <si>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</si>
  <si>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</si>
  <si>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</si>
  <si>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</si>
  <si>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</si>
  <si>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</si>
  <si>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</si>
  <si>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</si>
  <si>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</si>
  <si>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</si>
  <si>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</si>
  <si>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</si>
  <si>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</si>
  <si>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</si>
  <si>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</si>
  <si>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</si>
  <si>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</si>
  <si>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</si>
  <si>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</si>
  <si>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</si>
  <si>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</si>
  <si>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</si>
  <si>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</si>
  <si>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</si>
  <si>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</si>
  <si>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</si>
  <si>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</si>
  <si>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</si>
  <si>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</si>
  <si>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</si>
  <si>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</si>
  <si>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</si>
  <si>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</si>
  <si>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</si>
  <si>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</si>
  <si>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</si>
  <si>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</si>
  <si>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</si>
  <si>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</si>
  <si>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</si>
  <si>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</si>
  <si>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</si>
  <si>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</si>
  <si>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</si>
  <si>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</si>
  <si>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</si>
  <si>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</si>
  <si>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</si>
  <si>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</si>
  <si>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</si>
  <si>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</si>
  <si>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</si>
  <si>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</si>
  <si>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</si>
  <si>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</si>
  <si>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</si>
  <si>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</si>
  <si>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</si>
  <si>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</si>
  <si>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</si>
  <si>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</si>
  <si>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</si>
  <si>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</si>
  <si>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</si>
  <si>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</si>
  <si>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</si>
  <si>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</si>
  <si>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</si>
  <si>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</si>
  <si>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</si>
  <si>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</si>
  <si>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</si>
  <si>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</si>
  <si>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</si>
  <si>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</si>
  <si>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</si>
  <si>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</si>
  <si>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</si>
  <si>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</si>
  <si>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</si>
  <si>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</si>
  <si>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</si>
  <si>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</si>
  <si>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</si>
  <si>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</si>
  <si>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</si>
  <si>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</si>
  <si>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</si>
  <si>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</si>
  <si>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</si>
  <si>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</si>
  <si>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</si>
  <si>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</si>
  <si>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</si>
  <si>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</si>
  <si>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</si>
  <si>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</si>
  <si>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</si>
  <si>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</si>
  <si>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</si>
  <si>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</si>
  <si>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</si>
  <si>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</si>
  <si>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</si>
  <si>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</si>
  <si>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</si>
  <si>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</si>
  <si>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</si>
  <si>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</si>
  <si>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</si>
  <si>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</si>
  <si>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</si>
  <si>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</si>
  <si>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</si>
  <si>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</si>
  <si>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</si>
  <si>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</si>
  <si>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</si>
  <si>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</si>
  <si>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</si>
  <si>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</si>
  <si>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</si>
  <si>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</si>
  <si>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</si>
  <si>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</si>
  <si>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</si>
  <si>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</si>
  <si>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</si>
  <si>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</si>
  <si>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</si>
  <si>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</si>
  <si>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</si>
  <si>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</si>
  <si>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</si>
  <si>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</si>
  <si>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</si>
  <si>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</si>
  <si>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</si>
  <si>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</si>
  <si>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</si>
  <si>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</si>
  <si>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</si>
  <si>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</si>
  <si>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</si>
  <si>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</si>
  <si>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</si>
  <si>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</si>
  <si>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</si>
  <si>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</si>
  <si>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</si>
  <si>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</si>
  <si>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</si>
  <si>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</si>
  <si>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</si>
  <si>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</si>
  <si>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</si>
  <si>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</si>
  <si>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</si>
  <si>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</si>
  <si>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</si>
  <si>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</si>
  <si>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</si>
  <si>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</si>
  <si>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</si>
  <si>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</si>
  <si>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</si>
  <si>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</si>
  <si>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</si>
  <si>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</si>
  <si>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</si>
  <si>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</si>
  <si>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</si>
  <si>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</si>
  <si>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</si>
  <si>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</si>
  <si>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</si>
  <si>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</si>
  <si>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</si>
  <si>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</si>
  <si>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</si>
  <si>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</si>
  <si>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</si>
  <si>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</si>
  <si>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</si>
  <si>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</si>
  <si>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</si>
  <si>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</si>
  <si>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</si>
  <si>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</si>
  <si>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</si>
  <si>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</si>
  <si>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</si>
  <si>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</si>
  <si>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</si>
  <si>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</si>
  <si>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</si>
  <si>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</si>
  <si>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</si>
  <si>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</si>
  <si>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</si>
  <si>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</si>
  <si>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</si>
  <si>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</si>
  <si>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</si>
  <si>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</si>
  <si>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</si>
  <si>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</si>
  <si>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</si>
  <si>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</si>
  <si>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</si>
  <si>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</si>
  <si>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</si>
  <si>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</si>
  <si>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</si>
  <si>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</si>
  <si>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</si>
  <si>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</si>
  <si>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</si>
  <si>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</si>
  <si>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</si>
  <si>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</si>
  <si>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</si>
  <si>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</si>
  <si>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</si>
  <si>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</si>
  <si>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</si>
  <si>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</si>
  <si>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</si>
  <si>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</si>
  <si>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</si>
  <si>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</si>
  <si>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</si>
  <si>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</si>
  <si>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</si>
  <si>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</si>
  <si>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</si>
  <si>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</si>
  <si>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</si>
  <si>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</si>
  <si>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</si>
  <si>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</si>
  <si>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</si>
  <si>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</si>
  <si>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</si>
  <si>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</si>
  <si>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</si>
  <si>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</si>
  <si>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</si>
  <si>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</si>
  <si>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</si>
  <si>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</si>
  <si>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</si>
  <si>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</si>
  <si>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</si>
  <si>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</si>
  <si>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</si>
  <si>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</si>
  <si>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</si>
  <si>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</si>
  <si>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</si>
  <si>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</si>
  <si>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</si>
  <si>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</si>
  <si>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</si>
  <si>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</si>
  <si>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</si>
  <si>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</si>
  <si>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</si>
  <si>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</si>
  <si>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</si>
  <si>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</si>
  <si>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</si>
  <si>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</si>
  <si>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</si>
  <si>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</si>
  <si>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</si>
  <si>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</si>
  <si>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</si>
  <si>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</si>
  <si>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</si>
  <si>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</si>
  <si>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</si>
  <si>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</si>
  <si>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</si>
  <si>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</si>
  <si>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</si>
  <si>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</si>
  <si>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</si>
  <si>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</si>
  <si>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</si>
  <si>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</si>
  <si>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</si>
  <si>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</si>
  <si>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</si>
  <si>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</si>
  <si>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</si>
  <si>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</si>
  <si>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</si>
  <si>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</si>
  <si>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</si>
  <si>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</si>
  <si>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</si>
  <si>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</si>
  <si>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</si>
  <si>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</si>
  <si>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</si>
  <si>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</si>
  <si>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</si>
  <si>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</si>
  <si>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</si>
  <si>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</si>
  <si>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</si>
  <si>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</si>
  <si>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</si>
  <si>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</si>
  <si>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</si>
  <si>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</si>
  <si>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</si>
  <si>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</si>
  <si>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</si>
  <si>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</si>
  <si>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</si>
  <si>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</si>
  <si>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</si>
  <si>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</si>
  <si>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</si>
  <si>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</si>
  <si>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</si>
  <si>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</si>
  <si>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</si>
  <si>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</si>
  <si>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</si>
  <si>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</si>
  <si>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</si>
  <si>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</si>
  <si>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</si>
  <si>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</si>
  <si>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</si>
  <si>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</si>
  <si>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</si>
  <si>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</si>
  <si>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</si>
  <si>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</si>
  <si>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</si>
  <si>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</si>
  <si>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</si>
  <si>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</si>
  <si>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</si>
  <si>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</si>
  <si>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</si>
  <si>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</si>
  <si>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</si>
  <si>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</si>
  <si>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</si>
  <si>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</si>
  <si>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</si>
  <si>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</si>
  <si>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</si>
  <si>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</si>
  <si>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</si>
  <si>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</si>
  <si>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</si>
  <si>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</si>
  <si>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</si>
  <si>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</si>
  <si>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</si>
  <si>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</si>
  <si>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</si>
  <si>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</si>
  <si>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</si>
  <si>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</si>
  <si>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</si>
  <si>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</si>
  <si>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</si>
  <si>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</si>
  <si>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</si>
  <si>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</si>
  <si>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</si>
  <si>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</si>
  <si>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</si>
  <si>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</si>
  <si>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</si>
  <si>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</si>
  <si>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</si>
  <si>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</si>
  <si>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</si>
  <si>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</si>
  <si>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</si>
  <si>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</si>
  <si>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</si>
  <si>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</si>
  <si>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</si>
  <si>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</si>
  <si>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</si>
  <si>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</si>
  <si>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</si>
  <si>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</si>
  <si>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</si>
  <si>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</si>
  <si>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</si>
  <si>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</si>
  <si>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</si>
  <si>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</si>
  <si>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</si>
  <si>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</si>
  <si>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</si>
  <si>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</si>
  <si>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</si>
  <si>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</si>
  <si>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</si>
  <si>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</si>
  <si>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</si>
  <si>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</si>
  <si>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</si>
  <si>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</si>
  <si>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</si>
  <si>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</si>
  <si>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</si>
  <si>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</si>
  <si>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</si>
  <si>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</si>
  <si>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</si>
  <si>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</si>
  <si>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</si>
  <si>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</si>
  <si>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</si>
  <si>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</si>
  <si>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</si>
  <si>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</si>
  <si>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</si>
  <si>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</si>
  <si>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</si>
  <si>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</si>
  <si>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</si>
  <si>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</si>
  <si>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</si>
  <si>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</si>
  <si>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</si>
  <si>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</si>
  <si>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</si>
  <si>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</si>
  <si>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</si>
  <si>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</si>
  <si>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</si>
  <si>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</si>
  <si>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</si>
  <si>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</si>
  <si>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</si>
  <si>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</si>
  <si>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</si>
  <si>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</si>
  <si>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</si>
  <si>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</si>
  <si>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</si>
  <si>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</si>
  <si>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</si>
  <si>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</si>
  <si>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</si>
  <si>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</si>
  <si>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</si>
  <si>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</si>
  <si>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</si>
  <si>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</si>
  <si>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</si>
  <si>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</si>
  <si>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</si>
  <si>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</si>
  <si>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</si>
  <si>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</si>
  <si>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</si>
  <si>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</si>
  <si>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</si>
  <si>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</si>
  <si>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</si>
  <si>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</si>
  <si>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</si>
  <si>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</si>
  <si>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</si>
  <si>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</si>
  <si>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</si>
  <si>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</si>
  <si>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</si>
  <si>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</si>
  <si>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</si>
  <si>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</si>
  <si>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</si>
  <si>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</si>
  <si>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</si>
  <si>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</si>
  <si>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</si>
  <si>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</si>
  <si>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</si>
  <si>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</si>
  <si>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</si>
  <si>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</si>
  <si>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</si>
  <si>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</si>
  <si>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</si>
  <si>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</si>
  <si>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</si>
  <si>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</si>
  <si>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</si>
  <si>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</si>
  <si>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</si>
  <si>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</si>
  <si>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</si>
  <si>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</si>
  <si>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</si>
  <si>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</si>
  <si>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</si>
  <si>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</si>
  <si>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</si>
  <si>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</si>
  <si>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</si>
  <si>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</si>
  <si>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</si>
  <si>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</si>
  <si>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</si>
  <si>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</si>
  <si>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</si>
  <si>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</si>
  <si>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</si>
  <si>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</si>
  <si>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</si>
  <si>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</si>
  <si>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</si>
  <si>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</si>
  <si>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</si>
  <si>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</si>
  <si>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</si>
  <si>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</si>
  <si>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</si>
  <si>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</si>
  <si>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</si>
  <si>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</si>
  <si>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</si>
  <si>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</si>
  <si>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</si>
  <si>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</si>
  <si>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</si>
  <si>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</si>
  <si>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</si>
  <si>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</si>
  <si>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</si>
  <si>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</si>
  <si>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</si>
  <si>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</si>
  <si>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</si>
  <si>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</si>
  <si>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</si>
  <si>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</si>
  <si>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</si>
  <si>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</si>
  <si>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</si>
  <si>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</si>
  <si>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</si>
  <si>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</si>
  <si>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</si>
  <si>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</si>
  <si>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</si>
  <si>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</si>
  <si>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</si>
  <si>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</si>
  <si>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</si>
  <si>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</si>
  <si>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</si>
  <si>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</si>
  <si>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</si>
  <si>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</si>
  <si>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</si>
  <si>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</si>
  <si>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</si>
  <si>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</si>
  <si>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</si>
  <si>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</si>
  <si>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</si>
  <si>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</si>
  <si>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</si>
  <si>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</si>
  <si>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</si>
  <si>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</si>
  <si>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</si>
  <si>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</si>
  <si>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</si>
  <si>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</si>
  <si>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</si>
  <si>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</si>
  <si>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</si>
  <si>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</si>
  <si>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</si>
  <si>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</si>
  <si>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</si>
  <si>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</si>
  <si>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</si>
  <si>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</si>
  <si>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</si>
  <si>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</si>
  <si>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</si>
  <si>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</si>
  <si>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</si>
  <si>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</si>
  <si>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</si>
  <si>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</si>
  <si>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</si>
  <si>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</si>
  <si>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</si>
  <si>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</si>
  <si>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</si>
  <si>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</si>
  <si>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</si>
  <si>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</si>
  <si>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</si>
  <si>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</si>
  <si>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</si>
  <si>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</si>
  <si>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</si>
  <si>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</si>
  <si>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</si>
  <si>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</si>
  <si>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</si>
  <si>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</si>
  <si>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</si>
  <si>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</si>
  <si>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</si>
  <si>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</si>
  <si>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</si>
  <si>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</si>
  <si>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</si>
  <si>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</si>
  <si>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</si>
  <si>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</si>
  <si>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</si>
  <si>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</si>
  <si>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</si>
  <si>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</si>
  <si>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</si>
  <si>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</si>
  <si>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</si>
  <si>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</si>
  <si>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</si>
  <si>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</si>
  <si>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</si>
  <si>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</si>
  <si>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</si>
  <si>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</si>
  <si>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</si>
  <si>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</si>
  <si>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</si>
  <si>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</si>
  <si>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</si>
  <si>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</si>
  <si>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</si>
  <si>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</si>
  <si>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</si>
  <si>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</si>
  <si>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</si>
  <si>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</si>
  <si>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</si>
  <si>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</si>
  <si>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</si>
  <si>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</si>
  <si>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</si>
  <si>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</si>
  <si>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</si>
  <si>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</si>
  <si>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</si>
  <si>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</si>
  <si>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</si>
  <si>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</si>
  <si>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</si>
  <si>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</si>
  <si>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</si>
  <si>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</si>
  <si>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</si>
  <si>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</si>
  <si>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</si>
  <si>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</si>
  <si>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</si>
  <si>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</si>
  <si>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</si>
  <si>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</si>
  <si>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</si>
  <si>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</si>
  <si>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</si>
  <si>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</si>
  <si>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</si>
  <si>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</si>
  <si>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</si>
  <si>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</si>
  <si>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</si>
  <si>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</si>
  <si>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</si>
  <si>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</si>
  <si>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</si>
  <si>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</si>
  <si>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</si>
  <si>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</si>
  <si>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</si>
  <si>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</si>
  <si>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</si>
  <si>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</si>
  <si>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</si>
  <si>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</si>
  <si>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</si>
  <si>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</si>
  <si>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</si>
  <si>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</si>
  <si>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</si>
  <si>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</si>
  <si>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</si>
  <si>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</si>
  <si>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</si>
  <si>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</si>
  <si>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</si>
  <si>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</si>
  <si>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</si>
  <si>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</si>
  <si>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</si>
  <si>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</si>
  <si>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</si>
  <si>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</si>
  <si>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</si>
  <si>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</si>
  <si>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</si>
  <si>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</si>
  <si>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</si>
  <si>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</si>
  <si>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</si>
  <si>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</si>
  <si>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</si>
  <si>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</si>
  <si>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</si>
  <si>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</si>
  <si>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</si>
  <si>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</si>
  <si>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</si>
  <si>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</si>
  <si>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</si>
  <si>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</si>
  <si>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</si>
  <si>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</si>
  <si>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</si>
  <si>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</si>
  <si>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</si>
  <si>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</si>
  <si>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</si>
  <si>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</si>
  <si>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</si>
  <si>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</si>
  <si>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</si>
  <si>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</si>
  <si>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</si>
  <si>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</si>
  <si>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</si>
  <si>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</si>
  <si>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</si>
  <si>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</si>
  <si>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</si>
  <si>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</si>
  <si>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</si>
  <si>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</si>
  <si>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</si>
  <si>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</si>
  <si>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</si>
  <si>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</si>
  <si>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</si>
  <si>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</si>
  <si>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</si>
  <si>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</si>
  <si>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</si>
  <si>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</si>
  <si>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</si>
  <si>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</si>
  <si>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</si>
  <si>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</si>
  <si>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</si>
  <si>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</si>
  <si>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</si>
  <si>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</si>
  <si>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</si>
  <si>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</si>
  <si>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</si>
  <si>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</si>
  <si>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</si>
  <si>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</si>
  <si>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</si>
  <si>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</si>
  <si>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</si>
  <si>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</si>
  <si>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</si>
  <si>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</si>
  <si>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</si>
  <si>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</si>
  <si>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</si>
  <si>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</si>
  <si>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</si>
  <si>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</si>
  <si>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</si>
  <si>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</si>
  <si>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</si>
  <si>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</si>
  <si>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</si>
  <si>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</si>
  <si>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</si>
  <si>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</si>
  <si>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</si>
  <si>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</si>
  <si>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</si>
  <si>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</si>
  <si>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</si>
  <si>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</si>
  <si>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</si>
  <si>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</si>
  <si>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</si>
  <si>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</si>
  <si>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</si>
  <si>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</si>
  <si>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</si>
  <si>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</si>
  <si>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</si>
  <si>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</si>
  <si>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</si>
  <si>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</si>
  <si>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</si>
  <si>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</si>
  <si>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</si>
  <si>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</si>
  <si>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</si>
  <si>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</si>
  <si>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</si>
  <si>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</si>
  <si>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</si>
  <si>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</si>
  <si>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</si>
  <si>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</si>
  <si>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</si>
  <si>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</si>
  <si>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</si>
  <si>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</si>
  <si>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</si>
  <si>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</si>
  <si>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</si>
  <si>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</si>
  <si>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</si>
  <si>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</si>
  <si>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</si>
  <si>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</si>
  <si>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</si>
  <si>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</si>
  <si>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</si>
  <si>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</si>
  <si>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</si>
  <si>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</si>
  <si>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</si>
  <si>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</si>
  <si>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</si>
  <si>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</si>
  <si>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</si>
  <si>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</si>
  <si>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</si>
  <si>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</si>
  <si>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</si>
  <si>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</si>
  <si>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</si>
  <si>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</si>
  <si>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</si>
  <si>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</si>
  <si>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</si>
  <si>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</si>
  <si>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</si>
  <si>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</si>
  <si>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</si>
  <si>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</si>
  <si>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</si>
  <si>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</si>
  <si>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</si>
  <si>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</si>
  <si>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</si>
  <si>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</si>
  <si>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</si>
  <si>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</si>
  <si>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</si>
  <si>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</si>
  <si>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</si>
  <si>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</si>
  <si>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</si>
  <si>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</si>
  <si>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</si>
  <si>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</si>
  <si>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</si>
  <si>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</si>
  <si>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</si>
  <si>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</si>
  <si>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</si>
  <si>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</si>
  <si>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</si>
  <si>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</si>
  <si>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</si>
  <si>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</si>
  <si>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</si>
  <si>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</si>
  <si>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</si>
  <si>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</si>
  <si>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</si>
  <si>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</si>
  <si>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</si>
  <si>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</si>
  <si>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</si>
  <si>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</si>
  <si>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</si>
  <si>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</si>
  <si>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</si>
  <si>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</si>
  <si>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</si>
  <si>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</si>
  <si>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</si>
  <si>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</si>
  <si>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</si>
  <si>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</si>
  <si>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</si>
  <si>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</si>
  <si>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</si>
  <si>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</si>
  <si>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</si>
  <si>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</si>
  <si>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</si>
  <si>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</si>
  <si>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</si>
  <si>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</si>
  <si>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</si>
  <si>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</si>
  <si>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</si>
  <si>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</si>
  <si>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</si>
  <si>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</si>
  <si>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</si>
  <si>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</si>
  <si>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</si>
  <si>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</si>
  <si>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</si>
  <si>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</si>
  <si>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</si>
  <si>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</si>
  <si>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</si>
  <si>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</si>
  <si>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</si>
  <si>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</si>
  <si>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</si>
  <si>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</si>
  <si>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</si>
  <si>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</si>
  <si>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</si>
  <si>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</si>
  <si>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</si>
  <si>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</si>
  <si>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</si>
  <si>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</si>
  <si>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</si>
  <si>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</si>
  <si>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</si>
  <si>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</si>
  <si>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</si>
  <si>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</si>
  <si>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</si>
  <si>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</si>
  <si>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</si>
  <si>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</si>
  <si>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</si>
  <si>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</si>
  <si>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</si>
  <si>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</si>
  <si>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</si>
  <si>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</si>
  <si>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</si>
  <si>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</si>
  <si>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</si>
  <si>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</si>
  <si>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</si>
  <si>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</si>
  <si>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</si>
  <si>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</si>
  <si>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</si>
  <si>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</si>
  <si>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</si>
  <si>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</si>
  <si>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</si>
  <si>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</si>
  <si>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</si>
  <si>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</si>
  <si>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</si>
  <si>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</si>
  <si>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</si>
  <si>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</si>
  <si>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</si>
  <si>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</si>
  <si>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</si>
  <si>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</si>
  <si>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</si>
  <si>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</si>
  <si>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</si>
  <si>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</si>
  <si>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</si>
  <si>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</si>
  <si>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</si>
  <si>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</si>
  <si>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</si>
  <si>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</si>
  <si>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</si>
  <si>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</si>
  <si>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</si>
  <si>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</si>
  <si>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</si>
  <si>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</si>
  <si>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</si>
  <si>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</si>
  <si>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</si>
  <si>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</si>
  <si>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</si>
  <si>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</si>
  <si>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</si>
  <si>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</si>
  <si>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</si>
  <si>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</si>
  <si>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</si>
  <si>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</si>
  <si>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</si>
  <si>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</si>
  <si>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</si>
  <si>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</si>
  <si>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</si>
  <si>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</si>
  <si>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</si>
  <si>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</si>
  <si>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</si>
  <si>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</si>
  <si>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</si>
  <si>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</si>
  <si>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</si>
  <si>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</si>
  <si>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</si>
  <si>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</si>
  <si>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</si>
  <si>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</si>
  <si>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</si>
  <si>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</si>
  <si>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</si>
  <si>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</si>
  <si>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</si>
  <si>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</si>
  <si>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</si>
  <si>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</si>
  <si>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</si>
  <si>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</si>
  <si>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</si>
  <si>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</si>
  <si>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</si>
  <si>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</si>
  <si>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</si>
  <si>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</si>
  <si>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</si>
  <si>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</si>
  <si>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</si>
  <si>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</si>
  <si>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</si>
  <si>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</si>
  <si>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</si>
  <si>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</si>
  <si>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</si>
  <si>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</si>
  <si>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</si>
  <si>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</si>
  <si>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</si>
  <si>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</si>
  <si>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</si>
  <si>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</si>
  <si>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</si>
  <si>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</si>
  <si>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</si>
  <si>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</si>
  <si>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</si>
  <si>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</si>
  <si>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</si>
  <si>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</si>
  <si>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</si>
  <si>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</si>
  <si>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</si>
  <si>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</si>
  <si>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</si>
  <si>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</si>
  <si>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</si>
  <si>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</si>
  <si>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</si>
  <si>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</si>
  <si>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</si>
  <si>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</si>
  <si>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</si>
  <si>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</si>
  <si>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</si>
  <si>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</si>
  <si>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</si>
  <si>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</si>
  <si>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</si>
  <si>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</si>
  <si>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</si>
  <si>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</si>
  <si>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</si>
  <si>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</si>
  <si>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</si>
  <si>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</si>
  <si>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</si>
  <si>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</si>
  <si>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</si>
  <si>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</si>
  <si>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</si>
  <si>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</si>
  <si>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</si>
  <si>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</si>
  <si>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</si>
  <si>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</si>
  <si>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</si>
  <si>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</si>
  <si>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</si>
  <si>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</si>
  <si>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</si>
  <si>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</si>
  <si>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</si>
  <si>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</si>
  <si>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</si>
  <si>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</si>
  <si>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</si>
  <si>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</si>
  <si>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</si>
  <si>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</si>
  <si>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</si>
  <si>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</si>
  <si>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</si>
  <si>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</si>
  <si>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</si>
  <si>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</si>
  <si>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</si>
  <si>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</si>
  <si>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</si>
  <si>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</si>
  <si>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</si>
  <si>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</si>
  <si>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</si>
  <si>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</si>
  <si>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</si>
  <si>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</si>
  <si>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</si>
  <si>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</si>
  <si>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</si>
  <si>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</si>
  <si>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</si>
  <si>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</si>
  <si>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</si>
  <si>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</si>
  <si>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</si>
  <si>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</si>
  <si>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</si>
  <si>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</si>
  <si>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</si>
  <si>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</si>
  <si>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</si>
  <si>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</si>
  <si>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</si>
  <si>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</si>
  <si>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</si>
  <si>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</si>
  <si>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</si>
  <si>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</si>
  <si>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</si>
  <si>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</si>
  <si>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</si>
  <si>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</si>
  <si>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</si>
  <si>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</si>
  <si>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</si>
  <si>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</si>
  <si>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</si>
  <si>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</si>
  <si>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</si>
  <si>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</si>
  <si>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</si>
  <si>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</si>
  <si>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</si>
  <si>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</si>
  <si>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</si>
  <si>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</si>
  <si>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</si>
  <si>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</si>
  <si>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</si>
  <si>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</si>
  <si>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</si>
  <si>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</si>
  <si>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</si>
  <si>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</si>
  <si>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</si>
  <si>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</si>
  <si>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</si>
  <si>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</si>
  <si>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</si>
  <si>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</si>
  <si>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</si>
  <si>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</si>
  <si>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</si>
  <si>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</si>
  <si>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</si>
  <si>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</si>
  <si>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</si>
  <si>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</si>
  <si>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</si>
  <si>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</si>
  <si>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</si>
  <si>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</si>
  <si>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</si>
  <si>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</si>
  <si>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</si>
  <si>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</si>
  <si>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</si>
  <si>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</si>
  <si>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</si>
  <si>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</si>
  <si>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</si>
  <si>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</si>
  <si>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</si>
  <si>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</si>
  <si>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</si>
  <si>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</si>
  <si>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</si>
  <si>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</si>
  <si>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</si>
  <si>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</si>
  <si>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</si>
  <si>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</si>
  <si>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</si>
  <si>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</si>
  <si>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</si>
  <si>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</si>
  <si>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</si>
  <si>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</si>
  <si>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</si>
  <si>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</si>
  <si>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</si>
  <si>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</si>
  <si>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</si>
  <si>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</si>
  <si>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</si>
  <si>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</si>
  <si>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</si>
  <si>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</si>
  <si>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</si>
  <si>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</si>
  <si>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</si>
  <si>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</si>
  <si>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</si>
  <si>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</si>
  <si>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</si>
  <si>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</si>
  <si>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</si>
  <si>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</si>
  <si>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</si>
  <si>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</si>
  <si>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</si>
  <si>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</si>
  <si>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</si>
  <si>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</si>
  <si>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</si>
  <si>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</si>
  <si>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</si>
  <si>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</si>
  <si>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</si>
  <si>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</si>
  <si>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</si>
  <si>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</si>
  <si>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</si>
  <si>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</si>
  <si>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</si>
  <si>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</si>
  <si>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</si>
  <si>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</si>
  <si>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</si>
  <si>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</si>
  <si>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</si>
  <si>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</si>
  <si>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</si>
  <si>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</si>
  <si>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</si>
  <si>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</si>
  <si>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</si>
  <si>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</si>
  <si>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</si>
  <si>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</si>
  <si>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</si>
  <si>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</si>
  <si>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</si>
  <si>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</si>
  <si>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</si>
  <si>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</si>
  <si>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</si>
  <si>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</si>
  <si>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</si>
  <si>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</si>
  <si>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</si>
  <si>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</si>
  <si>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</si>
  <si>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</si>
  <si>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</si>
  <si>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</si>
  <si>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</si>
  <si>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</si>
  <si>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</si>
  <si>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</si>
  <si>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</si>
  <si>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</si>
  <si>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</si>
  <si>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</si>
  <si>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</si>
  <si>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</si>
  <si>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</si>
  <si>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</si>
  <si>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</si>
  <si>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</si>
  <si>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</si>
  <si>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</si>
  <si>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</si>
  <si>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</si>
  <si>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</si>
  <si>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</si>
  <si>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</si>
  <si>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</si>
  <si>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</si>
  <si>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</si>
  <si>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</si>
  <si>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</si>
  <si>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</si>
  <si>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</si>
  <si>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</si>
  <si>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</si>
  <si>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</si>
  <si>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</si>
  <si>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</si>
  <si>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</si>
  <si>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</si>
  <si>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</si>
  <si>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</si>
  <si>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</si>
  <si>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</si>
  <si>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</si>
  <si>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</si>
  <si>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</si>
  <si>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</si>
  <si>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</si>
  <si>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</si>
  <si>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</si>
  <si>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</si>
  <si>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</si>
  <si>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</si>
  <si>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</si>
  <si>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</si>
  <si>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</si>
  <si>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</si>
  <si>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</si>
  <si>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</si>
  <si>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</si>
  <si>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</si>
  <si>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</si>
  <si>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</si>
  <si>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</si>
  <si>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</si>
  <si>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</si>
  <si>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</si>
  <si>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</si>
  <si>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</si>
  <si>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</si>
  <si>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</si>
  <si>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</si>
  <si>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</si>
  <si>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</si>
  <si>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</si>
  <si>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</si>
  <si>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</si>
  <si>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</si>
  <si>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</si>
  <si>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</si>
  <si>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</si>
  <si>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</si>
  <si>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</si>
  <si>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</si>
  <si>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</si>
  <si>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</si>
  <si>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</si>
  <si>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</si>
  <si>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</si>
  <si>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</si>
  <si>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</si>
  <si>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</si>
  <si>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</si>
  <si>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</si>
  <si>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</si>
  <si>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</si>
  <si>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</si>
  <si>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</si>
  <si>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</si>
  <si>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</si>
  <si>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</si>
  <si>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</si>
  <si>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</si>
  <si>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</si>
  <si>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</si>
  <si>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</si>
  <si>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</si>
  <si>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</si>
  <si>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</si>
  <si>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</si>
  <si>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</si>
  <si>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</si>
  <si>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</si>
  <si>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</si>
  <si>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</si>
  <si>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</si>
  <si>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</si>
  <si>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</si>
  <si>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</si>
  <si>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</si>
  <si>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</si>
  <si>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</si>
  <si>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</si>
  <si>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</si>
  <si>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</si>
  <si>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</si>
  <si>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</si>
  <si>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</si>
  <si>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</si>
  <si>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</si>
  <si>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</si>
  <si>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</si>
  <si>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</si>
  <si>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</si>
  <si>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</si>
  <si>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</si>
  <si>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</si>
  <si>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</si>
  <si>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</si>
  <si>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</si>
  <si>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</si>
  <si>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</si>
  <si>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</si>
  <si>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</si>
  <si>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</si>
  <si>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</si>
  <si>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</si>
  <si>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</si>
  <si>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</si>
  <si>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</si>
  <si>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</si>
  <si>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</si>
  <si>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</si>
  <si>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</si>
  <si>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</si>
  <si>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</si>
  <si>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</si>
  <si>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</si>
  <si>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</si>
  <si>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</si>
  <si>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</si>
  <si>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</si>
  <si>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</si>
  <si>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</si>
  <si>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</si>
  <si>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</si>
  <si>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</si>
  <si>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</si>
  <si>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</si>
  <si>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</si>
  <si>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</si>
  <si>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</si>
  <si>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</si>
  <si>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</si>
  <si>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</si>
  <si>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</si>
  <si>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</si>
  <si>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</si>
  <si>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</si>
  <si>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</si>
  <si>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</si>
  <si>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</si>
  <si>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</si>
  <si>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</si>
  <si>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</si>
  <si>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</si>
  <si>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</si>
  <si>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</si>
  <si>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</si>
  <si>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</si>
  <si>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</si>
  <si>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</si>
  <si>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</si>
  <si>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</si>
  <si>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</si>
  <si>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</si>
  <si>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</si>
  <si>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</si>
  <si>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</si>
  <si>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</si>
  <si>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</si>
  <si>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</si>
  <si>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</si>
  <si>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</si>
  <si>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</si>
  <si>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</si>
  <si>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</si>
  <si>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</si>
  <si>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</si>
  <si>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</si>
  <si>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</si>
  <si>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</si>
  <si>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</si>
  <si>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</si>
  <si>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</si>
  <si>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</si>
  <si>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</si>
  <si>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</si>
  <si>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</si>
  <si>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</si>
  <si>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</si>
  <si>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</si>
  <si>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</si>
  <si>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</si>
  <si>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</si>
  <si>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</si>
  <si>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</si>
  <si>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</si>
  <si>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</si>
  <si>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</si>
  <si>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</si>
  <si>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</si>
  <si>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</si>
  <si>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</si>
  <si>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</si>
  <si>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</si>
  <si>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</si>
  <si>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</si>
  <si>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</si>
  <si>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</si>
  <si>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</si>
  <si>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</si>
  <si>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</si>
  <si>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</si>
  <si>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</si>
  <si>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</si>
  <si>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</si>
  <si>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</si>
  <si>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</si>
  <si>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</si>
  <si>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</si>
  <si>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</si>
  <si>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</si>
  <si>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</si>
  <si>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</si>
  <si>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</si>
  <si>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</si>
  <si>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</si>
  <si>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</si>
  <si>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</si>
  <si>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</si>
  <si>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</si>
  <si>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</si>
  <si>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</si>
  <si>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</si>
  <si>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</si>
  <si>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</si>
  <si>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</si>
  <si>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</si>
  <si>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</si>
  <si>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</si>
  <si>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</si>
  <si>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</si>
  <si>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</si>
  <si>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</si>
  <si>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</si>
  <si>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</si>
  <si>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</si>
  <si>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</si>
  <si>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</si>
  <si>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</si>
  <si>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</si>
  <si>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</si>
  <si>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</si>
  <si>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</si>
  <si>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</si>
  <si>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</si>
  <si>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</si>
  <si>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</si>
  <si>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</si>
  <si>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</si>
  <si>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</si>
  <si>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</si>
  <si>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</si>
  <si>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</si>
  <si>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</si>
  <si>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</si>
  <si>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</si>
  <si>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</si>
  <si>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</si>
  <si>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</si>
  <si>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</si>
  <si>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</si>
  <si>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</si>
  <si>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</si>
  <si>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</si>
  <si>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</si>
  <si>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</si>
  <si>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</si>
  <si>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</si>
  <si>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</si>
  <si>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</si>
  <si>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</si>
  <si>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</si>
  <si>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</si>
  <si>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</si>
  <si>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</si>
  <si>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</si>
  <si>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</si>
  <si>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</si>
  <si>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</si>
  <si>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</si>
  <si>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</si>
  <si>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</si>
  <si>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</si>
  <si>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</si>
  <si>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</si>
  <si>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</si>
  <si>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</si>
  <si>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</si>
  <si>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</si>
  <si>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</si>
  <si>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</si>
  <si>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</si>
  <si>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</si>
  <si>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</si>
  <si>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</si>
  <si>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</si>
  <si>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</si>
  <si>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</si>
  <si>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</si>
  <si>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</si>
  <si>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</si>
  <si>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</si>
  <si>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</si>
  <si>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</si>
  <si>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</si>
  <si>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</si>
  <si>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</si>
  <si>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</si>
  <si>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</si>
  <si>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</si>
  <si>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</si>
  <si>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</si>
  <si>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</si>
  <si>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</si>
  <si>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</si>
  <si>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</si>
  <si>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</si>
  <si>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</si>
  <si>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</si>
  <si>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</si>
  <si>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</si>
  <si>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</si>
  <si>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</si>
  <si>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</si>
  <si>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</si>
  <si>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</si>
  <si>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</si>
  <si>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</si>
  <si>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</si>
  <si>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</si>
  <si>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</si>
  <si>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</si>
  <si>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</si>
  <si>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</si>
  <si>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</si>
  <si>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</si>
  <si>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</si>
  <si>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</si>
  <si>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</si>
  <si>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</si>
  <si>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</si>
  <si>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</si>
  <si>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</si>
  <si>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</si>
  <si>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</si>
  <si>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</si>
  <si>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</si>
  <si>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</si>
  <si>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</si>
  <si>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</si>
  <si>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</si>
  <si>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</si>
  <si>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</si>
  <si>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</si>
  <si>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</si>
  <si>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</si>
  <si>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</si>
  <si>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</si>
  <si>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</si>
  <si>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</si>
  <si>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</si>
  <si>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</si>
  <si>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</si>
  <si>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</si>
  <si>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</si>
  <si>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</si>
  <si>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</si>
  <si>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</si>
  <si>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</si>
  <si>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</si>
  <si>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</si>
  <si>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</si>
  <si>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</si>
  <si>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</si>
  <si>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</si>
  <si>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</si>
  <si>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</si>
  <si>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</si>
  <si>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</si>
  <si>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</si>
  <si>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</si>
  <si>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</si>
  <si>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</si>
  <si>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</si>
  <si>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</si>
  <si>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</si>
  <si>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</si>
  <si>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</si>
  <si>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</si>
  <si>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</si>
  <si>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</si>
  <si>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</si>
  <si>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</si>
  <si>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</si>
  <si>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</si>
  <si>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</si>
  <si>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</si>
  <si>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</si>
  <si>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</si>
  <si>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</si>
  <si>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</si>
  <si>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</si>
  <si>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</si>
  <si>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</si>
  <si>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</si>
  <si>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</si>
  <si>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</si>
  <si>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</si>
  <si>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</si>
  <si>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</si>
  <si>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</si>
  <si>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</si>
  <si>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</si>
  <si>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</si>
  <si>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</si>
  <si>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</si>
  <si>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</si>
  <si>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</si>
  <si>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</si>
  <si>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</si>
  <si>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</si>
  <si>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</si>
  <si>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</si>
  <si>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</si>
  <si>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</si>
  <si>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</si>
  <si>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</si>
  <si>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</si>
  <si>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</si>
  <si>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</si>
  <si>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</si>
  <si>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</si>
  <si>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</si>
  <si>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</si>
  <si>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</si>
  <si>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</si>
  <si>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</si>
  <si>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</si>
  <si>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</si>
  <si>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</si>
  <si>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</si>
  <si>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</si>
  <si>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</si>
  <si>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</si>
  <si>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</si>
  <si>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</si>
  <si>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</si>
  <si>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</si>
  <si>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</si>
  <si>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</si>
  <si>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</si>
  <si>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</si>
  <si>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</si>
  <si>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</si>
  <si>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</si>
  <si>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</si>
  <si>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</si>
  <si>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</si>
  <si>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</si>
  <si>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</si>
  <si>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</si>
  <si>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</si>
  <si>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</si>
  <si>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</si>
  <si>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</si>
  <si>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</si>
  <si>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</si>
  <si>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</si>
  <si>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</si>
  <si>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</si>
  <si>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</si>
  <si>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</si>
  <si>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</si>
  <si>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</si>
  <si>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</si>
  <si>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</si>
  <si>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</si>
  <si>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</si>
  <si>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</si>
  <si>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</si>
  <si>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</si>
  <si>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</si>
  <si>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</si>
  <si>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</si>
  <si>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</si>
  <si>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</si>
  <si>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</si>
  <si>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</si>
  <si>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</si>
  <si>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</si>
  <si>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</si>
  <si>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</si>
  <si>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</si>
  <si>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</si>
  <si>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</si>
  <si>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</si>
  <si>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</si>
  <si>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</si>
  <si>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</si>
  <si>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</si>
  <si>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</si>
  <si>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</si>
  <si>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</si>
  <si>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</si>
  <si>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</si>
  <si>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</si>
  <si>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</si>
  <si>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</si>
  <si>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</si>
  <si>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</si>
  <si>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</si>
  <si>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</si>
  <si>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</si>
  <si>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</si>
  <si>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</si>
  <si>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</si>
  <si>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</si>
  <si>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</si>
  <si>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</si>
  <si>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</si>
  <si>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</si>
  <si>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</si>
  <si>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</si>
  <si>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</si>
  <si>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</si>
  <si>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</si>
  <si>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</si>
  <si>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</si>
  <si>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</si>
  <si>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</si>
  <si>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</si>
  <si>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</si>
  <si>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</si>
  <si>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</si>
  <si>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</si>
  <si>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</si>
  <si>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</si>
  <si>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</si>
  <si>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</si>
  <si>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</si>
  <si>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</si>
  <si>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</si>
  <si>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</si>
  <si>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</si>
  <si>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</si>
  <si>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</si>
  <si>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</si>
  <si>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</si>
  <si>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</si>
  <si>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</si>
  <si>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</si>
  <si>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</si>
  <si>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</si>
  <si>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</si>
  <si>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</si>
  <si>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</si>
  <si>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</si>
  <si>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</si>
  <si>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</si>
  <si>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</si>
  <si>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</si>
  <si>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</si>
  <si>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</si>
  <si>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</si>
  <si>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</si>
  <si>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</si>
  <si>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</si>
  <si>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</si>
  <si>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</si>
  <si>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</si>
  <si>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</si>
  <si>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</si>
  <si>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</si>
  <si>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</si>
  <si>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</si>
  <si>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</si>
  <si>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</si>
  <si>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</si>
  <si>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</si>
  <si>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</si>
  <si>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</si>
  <si>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</si>
  <si>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</si>
  <si>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</si>
  <si>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</si>
  <si>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</si>
  <si>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</si>
  <si>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</si>
  <si>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</si>
  <si>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</si>
  <si>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</si>
  <si>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</si>
  <si>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</si>
  <si>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</si>
  <si>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</si>
  <si>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</si>
  <si>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</si>
  <si>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</si>
  <si>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</si>
  <si>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</si>
  <si>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</si>
  <si>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</si>
  <si>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</si>
  <si>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</si>
  <si>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</si>
  <si>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</si>
  <si>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</si>
  <si>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</si>
  <si>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</si>
  <si>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</si>
  <si>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</si>
  <si>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</si>
  <si>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</si>
  <si>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</si>
  <si>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</si>
  <si>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</si>
  <si>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</si>
  <si>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</si>
  <si>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</si>
  <si>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</si>
  <si>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</si>
  <si>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</si>
  <si>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</si>
  <si>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</si>
  <si>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</si>
  <si>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</si>
  <si>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</si>
  <si>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</si>
  <si>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</si>
  <si>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</si>
  <si>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</si>
  <si>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</si>
  <si>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</si>
  <si>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</si>
  <si>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</si>
  <si>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</si>
  <si>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</si>
  <si>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</si>
  <si>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</si>
  <si>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</si>
  <si>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</si>
  <si>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</si>
  <si>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</si>
  <si>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</si>
  <si>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</si>
  <si>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</si>
  <si>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</si>
  <si>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</si>
  <si>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</si>
  <si>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</si>
  <si>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</si>
  <si>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</si>
  <si>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</si>
  <si>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</si>
  <si>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</si>
  <si>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</si>
  <si>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</si>
  <si>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</si>
  <si>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</si>
  <si>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</si>
  <si>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</si>
  <si>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</si>
  <si>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</si>
  <si>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</si>
  <si>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</si>
  <si>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</si>
  <si>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</si>
  <si>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</si>
  <si>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</si>
  <si>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</si>
  <si>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</si>
  <si>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</si>
  <si>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</si>
  <si>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</si>
  <si>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</si>
  <si>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</si>
  <si>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</si>
  <si>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</si>
  <si>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</si>
  <si>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</si>
  <si>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</si>
  <si>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</si>
  <si>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</si>
  <si>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</si>
  <si>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</si>
  <si>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</si>
  <si>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</si>
  <si>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</si>
  <si>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</si>
  <si>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</si>
  <si>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</si>
  <si>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</si>
  <si>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</si>
  <si>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</si>
  <si>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</si>
  <si>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</si>
  <si>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</si>
  <si>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</si>
  <si>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</si>
  <si>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</si>
  <si>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</si>
  <si>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</si>
  <si>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</si>
  <si>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</si>
  <si>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</si>
  <si>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</si>
  <si>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</si>
  <si>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</si>
  <si>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</si>
  <si>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</si>
  <si>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</si>
  <si>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</si>
  <si>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</si>
  <si>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</si>
  <si>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</si>
  <si>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</si>
  <si>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</si>
  <si>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</si>
  <si>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</si>
  <si>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</si>
  <si>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</si>
  <si>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</si>
  <si>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</si>
  <si>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</si>
  <si>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</si>
  <si>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</si>
  <si>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</si>
  <si>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</si>
  <si>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</si>
  <si>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</si>
  <si>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</si>
  <si>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</si>
  <si>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</si>
  <si>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</si>
  <si>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</si>
  <si>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</si>
  <si>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</si>
  <si>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</si>
  <si>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</si>
  <si>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</si>
  <si>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</si>
  <si>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</si>
  <si>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</si>
  <si>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</si>
  <si>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</si>
  <si>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</si>
  <si>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</si>
  <si>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</si>
  <si>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</si>
  <si>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</si>
  <si>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</si>
  <si>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</si>
  <si>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</si>
  <si>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</si>
  <si>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</si>
  <si>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</si>
  <si>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</si>
  <si>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</si>
  <si>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</si>
  <si>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</si>
  <si>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</si>
  <si>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</si>
  <si>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</si>
  <si>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</si>
  <si>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</si>
  <si>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</si>
  <si>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</si>
  <si>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</si>
  <si>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</si>
  <si>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</si>
  <si>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</si>
  <si>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</si>
  <si>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</si>
  <si>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</si>
  <si>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</si>
  <si>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</si>
  <si>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</si>
  <si>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</si>
  <si>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</si>
  <si>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</si>
  <si>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</si>
  <si>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</si>
  <si>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</si>
  <si>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</si>
  <si>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</si>
  <si>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</si>
  <si>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</si>
  <si>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</si>
  <si>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</si>
  <si>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</si>
  <si>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</si>
  <si>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</si>
  <si>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</si>
  <si>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</si>
  <si>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</si>
  <si>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</si>
  <si>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</si>
  <si>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</si>
  <si>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</si>
  <si>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</si>
  <si>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</si>
  <si>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</si>
  <si>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</si>
  <si>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</si>
  <si>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</si>
  <si>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</si>
  <si>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</si>
  <si>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</si>
  <si>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</si>
  <si>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</si>
  <si>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</si>
  <si>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</si>
  <si>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</si>
  <si>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</si>
  <si>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</si>
  <si>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</si>
  <si>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</si>
  <si>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</si>
  <si>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</si>
  <si>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</si>
  <si>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</si>
  <si>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</si>
  <si>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</si>
  <si>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</si>
  <si>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</si>
  <si>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</si>
  <si>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</si>
  <si>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</si>
  <si>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</si>
  <si>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</si>
  <si>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</si>
  <si>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</si>
  <si>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</si>
  <si>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</si>
  <si>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</si>
  <si>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</si>
  <si>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</si>
  <si>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</si>
  <si>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</si>
  <si>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</si>
  <si>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</si>
  <si>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</si>
  <si>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</si>
  <si>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</si>
  <si>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</si>
  <si>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</si>
  <si>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</si>
  <si>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</si>
  <si>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</si>
  <si>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</si>
  <si>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</si>
  <si>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</si>
  <si>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</si>
  <si>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</si>
  <si>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</si>
  <si>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</si>
  <si>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</si>
  <si>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</si>
  <si>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</si>
  <si>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</si>
  <si>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</si>
  <si>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</si>
  <si>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</si>
  <si>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</si>
  <si>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</si>
  <si>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</si>
  <si>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</si>
  <si>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</si>
  <si>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</si>
  <si>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</si>
  <si>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</si>
  <si>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</si>
  <si>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</si>
  <si>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</si>
  <si>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</si>
  <si>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</si>
  <si>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</si>
  <si>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</si>
  <si>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</si>
  <si>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</si>
  <si>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</si>
  <si>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</si>
  <si>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</si>
  <si>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</si>
  <si>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</si>
  <si>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</si>
  <si>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</si>
  <si>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</si>
  <si>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</si>
  <si>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</si>
  <si>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</si>
  <si>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</si>
  <si>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</si>
  <si>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</si>
  <si>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</si>
  <si>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</si>
  <si>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</si>
  <si>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</si>
  <si>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</si>
  <si>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</si>
  <si>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</si>
  <si>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</si>
  <si>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</si>
  <si>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</si>
  <si>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</si>
  <si>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</si>
  <si>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</si>
  <si>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</si>
  <si>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</si>
  <si>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</si>
  <si>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</si>
  <si>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</si>
  <si>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</si>
  <si>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</si>
  <si>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</si>
  <si>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</si>
  <si>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</si>
  <si>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</si>
  <si>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</si>
  <si>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</si>
  <si>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</si>
  <si>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</si>
  <si>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</si>
  <si>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</si>
  <si>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</si>
  <si>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</si>
  <si>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</si>
  <si>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</si>
  <si>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</si>
  <si>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</si>
  <si>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</si>
  <si>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</si>
  <si>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</si>
  <si>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</si>
  <si>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</si>
  <si>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</si>
  <si>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</si>
  <si>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</si>
  <si>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</si>
  <si>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</si>
  <si>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</si>
  <si>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</si>
  <si>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</si>
  <si>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</si>
  <si>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</si>
  <si>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</si>
  <si>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</si>
  <si>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</si>
  <si>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</si>
  <si>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</si>
  <si>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</si>
  <si>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</si>
  <si>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</si>
  <si>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</si>
  <si>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</si>
  <si>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</si>
  <si>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</si>
  <si>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</si>
  <si>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</si>
  <si>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</si>
  <si>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</si>
  <si>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</si>
  <si>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</si>
  <si>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</si>
  <si>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</si>
  <si>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</si>
  <si>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</si>
  <si>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</si>
  <si>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</si>
  <si>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</si>
  <si>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</si>
  <si>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</si>
  <si>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</si>
  <si>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</si>
  <si>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</si>
  <si>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</si>
  <si>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</si>
  <si>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</si>
  <si>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</si>
  <si>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</si>
  <si>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</si>
  <si>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</si>
  <si>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</si>
  <si>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</si>
  <si>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</si>
  <si>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</si>
  <si>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</si>
  <si>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</si>
  <si>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</si>
  <si>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</si>
  <si>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</si>
  <si>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</si>
  <si>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</si>
  <si>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</si>
  <si>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</si>
  <si>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</si>
  <si>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</si>
  <si>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</si>
  <si>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</si>
  <si>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</si>
  <si>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</si>
  <si>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</si>
  <si>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</si>
  <si>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</si>
  <si>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</si>
  <si>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</si>
  <si>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</si>
  <si>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</si>
  <si>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</si>
  <si>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</si>
  <si>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</si>
  <si>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</si>
  <si>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</si>
  <si>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</si>
  <si>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</si>
  <si>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</si>
  <si>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</si>
  <si>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</si>
  <si>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</si>
  <si>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</si>
  <si>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</si>
  <si>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</si>
  <si>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</si>
  <si>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</si>
  <si>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</si>
  <si>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</si>
  <si>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</si>
  <si>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</si>
  <si>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</si>
  <si>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</si>
  <si>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</si>
  <si>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</si>
  <si>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</si>
  <si>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</si>
  <si>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</si>
  <si>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</si>
  <si>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</si>
  <si>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</si>
  <si>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</si>
  <si>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</si>
  <si>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</si>
  <si>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</si>
  <si>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</si>
  <si>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</si>
  <si>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</si>
  <si>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</si>
  <si>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</si>
  <si>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</si>
  <si>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</si>
  <si>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</si>
  <si>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</si>
  <si>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</si>
  <si>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</si>
  <si>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</si>
  <si>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</si>
  <si>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</si>
  <si>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</si>
  <si>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</si>
  <si>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</si>
  <si>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</si>
  <si>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</si>
  <si>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</si>
  <si>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</si>
  <si>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</si>
  <si>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</si>
  <si>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</si>
  <si>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</si>
  <si>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</si>
  <si>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</si>
  <si>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</si>
  <si>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</si>
  <si>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</si>
  <si>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</si>
  <si>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</si>
  <si>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</si>
  <si>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</si>
  <si>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</si>
  <si>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</si>
  <si>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</si>
  <si>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</si>
  <si>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</si>
  <si>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</si>
  <si>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</si>
  <si>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</si>
  <si>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</si>
  <si>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</si>
  <si>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</si>
  <si>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</si>
  <si>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</si>
  <si>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</si>
  <si>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</si>
  <si>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</si>
  <si>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</si>
  <si>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</si>
  <si>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</si>
  <si>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</si>
  <si>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</si>
  <si>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</si>
  <si>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</si>
  <si>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</si>
  <si>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</si>
  <si>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</si>
  <si>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</si>
  <si>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</si>
  <si>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</si>
  <si>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</si>
  <si>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</si>
  <si>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</si>
  <si>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</si>
  <si>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</si>
  <si>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</si>
  <si>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</si>
  <si>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</si>
  <si>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</si>
  <si>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</si>
  <si>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</si>
  <si>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</si>
  <si>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</si>
  <si>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</si>
  <si>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</si>
  <si>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</si>
  <si>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</si>
  <si>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</si>
  <si>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</si>
  <si>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</si>
  <si>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</si>
  <si>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</si>
  <si>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</si>
  <si>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</si>
  <si>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</si>
  <si>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</si>
  <si>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</si>
  <si>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</si>
  <si>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</si>
  <si>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</si>
  <si>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</si>
  <si>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</si>
  <si>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</si>
  <si>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</si>
  <si>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</si>
  <si>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</si>
  <si>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</si>
  <si>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</si>
  <si>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</si>
  <si>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</si>
  <si>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</si>
  <si>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</si>
  <si>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</si>
  <si>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</si>
  <si>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</si>
  <si>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</si>
  <si>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</si>
  <si>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</si>
  <si>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</si>
  <si>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</si>
  <si>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</si>
  <si>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</si>
  <si>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</si>
  <si>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</si>
  <si>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</si>
  <si>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</si>
  <si>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</si>
  <si>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</si>
  <si>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</si>
  <si>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</si>
  <si>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</si>
  <si>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</si>
  <si>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</si>
  <si>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</si>
  <si>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</si>
  <si>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</si>
  <si>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</si>
  <si>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</si>
  <si>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</si>
  <si>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</si>
  <si>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</si>
  <si>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</si>
  <si>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</si>
  <si>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</si>
  <si>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</si>
  <si>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</si>
  <si>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</si>
  <si>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</si>
  <si>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</si>
  <si>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</si>
  <si>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</si>
  <si>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</si>
  <si>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</si>
  <si>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</si>
  <si>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</si>
  <si>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</si>
  <si>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</si>
  <si>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</si>
  <si>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</si>
  <si>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</si>
  <si>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</si>
  <si>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</si>
  <si>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</si>
  <si>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</si>
  <si>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</si>
  <si>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</si>
  <si>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</si>
  <si>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</si>
  <si>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</si>
  <si>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</si>
  <si>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</si>
  <si>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</si>
  <si>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</si>
  <si>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</si>
  <si>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</si>
  <si>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</si>
  <si>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</si>
  <si>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</si>
  <si>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</si>
  <si>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</si>
  <si>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</si>
  <si>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</si>
  <si>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</si>
  <si>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</si>
  <si>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</si>
  <si>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</si>
  <si>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</si>
  <si>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</si>
  <si>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</si>
  <si>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</si>
  <si>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</si>
  <si>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</si>
  <si>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</si>
  <si>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</si>
  <si>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</si>
  <si>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</si>
  <si>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</si>
  <si>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</si>
  <si>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</si>
  <si>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</si>
  <si>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</si>
  <si>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</si>
  <si>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</si>
  <si>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</si>
  <si>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</si>
  <si>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</si>
  <si>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</si>
  <si>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</si>
  <si>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</si>
  <si>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</si>
  <si>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</si>
  <si>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</si>
  <si>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</si>
  <si>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</si>
  <si>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</si>
  <si>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</si>
  <si>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</si>
  <si>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</si>
  <si>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</si>
  <si>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</si>
  <si>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</si>
  <si>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</si>
  <si>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</si>
  <si>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</si>
  <si>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</si>
  <si>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</si>
  <si>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</si>
  <si>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</si>
  <si>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</si>
  <si>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</si>
  <si>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</si>
  <si>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</si>
  <si>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</si>
  <si>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</si>
  <si>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</si>
  <si>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</si>
  <si>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</si>
  <si>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</si>
  <si>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</si>
  <si>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</si>
  <si>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</si>
  <si>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</si>
  <si>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</si>
  <si>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</si>
  <si>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</si>
  <si>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</si>
  <si>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</si>
  <si>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</si>
  <si>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</si>
  <si>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</si>
  <si>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</si>
  <si>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</si>
  <si>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</si>
  <si>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</si>
  <si>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</si>
  <si>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</si>
  <si>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</si>
  <si>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</si>
  <si>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</si>
  <si>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</si>
  <si>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</si>
  <si>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</si>
  <si>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</si>
  <si>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</si>
  <si>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</si>
  <si>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</si>
  <si>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</si>
  <si>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</si>
  <si>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</si>
  <si>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</si>
  <si>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</si>
  <si>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</si>
  <si>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</si>
  <si>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</si>
  <si>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</si>
  <si>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</si>
  <si>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</si>
  <si>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</si>
  <si>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</si>
  <si>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</si>
  <si>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</si>
  <si>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</si>
  <si>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</si>
  <si>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</si>
  <si>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</si>
  <si>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</si>
  <si>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</si>
  <si>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</si>
  <si>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</si>
  <si>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</si>
  <si>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</si>
  <si>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</si>
  <si>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</si>
  <si>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</si>
  <si>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</si>
  <si>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</si>
  <si>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</si>
  <si>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</si>
  <si>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</si>
  <si>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</si>
  <si>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</si>
  <si>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</si>
  <si>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</si>
  <si>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</si>
  <si>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</si>
  <si>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</si>
  <si>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</si>
  <si>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</si>
  <si>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</si>
  <si>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</si>
  <si>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</si>
  <si>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</si>
  <si>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</si>
  <si>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</si>
  <si>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</si>
  <si>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</si>
  <si>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</si>
  <si>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</si>
  <si>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</si>
  <si>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</si>
  <si>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</si>
  <si>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</si>
  <si>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</si>
  <si>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</si>
  <si>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</si>
  <si>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</si>
  <si>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</si>
  <si>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</si>
  <si>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</si>
  <si>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</si>
  <si>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</si>
  <si>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</si>
  <si>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</si>
  <si>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</si>
  <si>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</si>
  <si>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</si>
  <si>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</si>
  <si>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</si>
  <si>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</si>
  <si>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</si>
  <si>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</si>
  <si>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</si>
  <si>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</si>
  <si>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</si>
  <si>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</si>
  <si>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</si>
  <si>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</si>
  <si>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</si>
  <si>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</si>
  <si>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</si>
  <si>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</si>
  <si>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</si>
  <si>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</si>
  <si>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</si>
  <si>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</si>
  <si>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</si>
  <si>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</si>
  <si>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</si>
  <si>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</si>
  <si>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</si>
  <si>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</si>
  <si>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</si>
  <si>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</si>
  <si>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</si>
  <si>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</si>
  <si>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</si>
  <si>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</si>
  <si>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</si>
  <si>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</si>
  <si>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</si>
  <si>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</si>
  <si>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</si>
  <si>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</si>
  <si>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</si>
  <si>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</si>
  <si>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</si>
  <si>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</si>
  <si>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</si>
  <si>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</si>
  <si>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</si>
  <si>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</si>
  <si>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</si>
  <si>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</si>
  <si>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</si>
  <si>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</si>
  <si>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</si>
  <si>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</si>
  <si>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</si>
  <si>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</si>
  <si>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</si>
  <si>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</si>
  <si>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</si>
  <si>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</si>
  <si>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</si>
  <si>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</si>
  <si>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</si>
  <si>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</si>
  <si>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</si>
  <si>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</si>
  <si>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</si>
  <si>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</si>
  <si>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</si>
  <si>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</si>
  <si>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</si>
  <si>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</si>
  <si>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</si>
  <si>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</si>
  <si>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</si>
  <si>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</si>
  <si>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</si>
  <si>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</si>
  <si>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</si>
  <si>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</si>
  <si>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</si>
  <si>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</si>
  <si>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</si>
  <si>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</si>
  <si>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</si>
  <si>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</si>
  <si>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</si>
  <si>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</si>
  <si>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</si>
  <si>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</si>
  <si>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</si>
  <si>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</si>
  <si>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</si>
  <si>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</si>
  <si>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</si>
  <si>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</si>
  <si>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</si>
  <si>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</si>
  <si>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</si>
  <si>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</si>
  <si>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</si>
  <si>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</si>
  <si>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</si>
  <si>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</si>
  <si>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</si>
  <si>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</si>
  <si>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</si>
  <si>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</si>
  <si>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</si>
  <si>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</si>
  <si>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</si>
  <si>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</si>
  <si>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</si>
  <si>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</si>
  <si>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</si>
  <si>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</si>
  <si>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</si>
  <si>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</si>
  <si>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</si>
  <si>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</si>
  <si>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</si>
  <si>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</si>
  <si>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</si>
  <si>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</si>
  <si>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</si>
  <si>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</si>
  <si>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</si>
  <si>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</si>
  <si>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</si>
  <si>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</si>
  <si>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</si>
  <si>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</si>
  <si>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</si>
  <si>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</si>
  <si>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</si>
  <si>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</si>
  <si>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</si>
  <si>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</si>
  <si>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</si>
  <si>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</si>
  <si>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</si>
  <si>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</si>
  <si>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</si>
  <si>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</si>
  <si>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</si>
  <si>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</si>
  <si>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</si>
  <si>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</si>
  <si>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</si>
  <si>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</si>
  <si>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</si>
  <si>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</si>
  <si>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</si>
  <si>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</si>
  <si>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</si>
  <si>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</si>
  <si>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</si>
  <si>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</si>
  <si>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</si>
  <si>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</si>
  <si>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</si>
  <si>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</si>
  <si>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</si>
  <si>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</si>
  <si>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</si>
  <si>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</si>
  <si>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</si>
  <si>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</si>
  <si>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</si>
  <si>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</si>
  <si>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</si>
  <si>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</si>
  <si>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</si>
  <si>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</si>
  <si>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</si>
  <si>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</si>
  <si>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</si>
  <si>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</si>
  <si>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</si>
  <si>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</si>
  <si>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</si>
  <si>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</si>
  <si>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</si>
  <si>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</si>
  <si>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</si>
  <si>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</si>
  <si>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</si>
  <si>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</si>
  <si>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</si>
  <si>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</si>
  <si>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</si>
  <si>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</si>
  <si>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</si>
  <si>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</si>
  <si>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</si>
  <si>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</si>
  <si>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</si>
  <si>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</si>
  <si>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</si>
  <si>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</si>
  <si>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</si>
  <si>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</si>
  <si>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</si>
  <si>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</si>
  <si>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</si>
  <si>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</si>
  <si>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</si>
  <si>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</si>
  <si>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</si>
  <si>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</si>
  <si>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</si>
  <si>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</si>
  <si>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</si>
  <si>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</si>
  <si>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</si>
  <si>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</si>
  <si>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</si>
  <si>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</si>
  <si>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</si>
  <si>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</si>
  <si>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</si>
  <si>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</si>
  <si>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</si>
  <si>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</si>
  <si>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</si>
  <si>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</si>
  <si>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</si>
  <si>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</si>
  <si>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</si>
  <si>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</si>
  <si>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</si>
  <si>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</si>
  <si>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</si>
  <si>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</si>
  <si>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</si>
  <si>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</si>
  <si>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</si>
  <si>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</si>
  <si>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</si>
  <si>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</si>
  <si>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</si>
  <si>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</si>
  <si>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</si>
  <si>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</si>
  <si>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</si>
  <si>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</si>
  <si>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</si>
  <si>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</si>
  <si>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</si>
  <si>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</si>
  <si>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</si>
  <si>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</si>
  <si>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</si>
  <si>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</si>
  <si>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</si>
  <si>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</si>
  <si>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</si>
  <si>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</si>
  <si>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</si>
  <si>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</si>
  <si>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</si>
  <si>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</si>
  <si>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</si>
  <si>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</si>
  <si>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</si>
  <si>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</si>
  <si>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</si>
  <si>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</si>
  <si>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</si>
  <si>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</si>
  <si>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</si>
  <si>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</si>
  <si>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</si>
  <si>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</si>
  <si>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</si>
  <si>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</si>
  <si>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</si>
  <si>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</si>
  <si>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</si>
  <si>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</si>
  <si>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</si>
  <si>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</si>
  <si>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</si>
  <si>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</si>
  <si>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</si>
  <si>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</si>
  <si>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</si>
  <si>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</si>
  <si>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</si>
  <si>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</si>
  <si>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</si>
  <si>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</si>
  <si>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</si>
  <si>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</si>
  <si>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</si>
  <si>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</si>
  <si>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</si>
  <si>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</si>
  <si>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</si>
  <si>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</si>
  <si>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</si>
  <si>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</si>
  <si>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</si>
  <si>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</si>
  <si>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</si>
  <si>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</si>
  <si>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</si>
  <si>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</si>
  <si>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</si>
  <si>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</si>
  <si>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</si>
  <si>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</si>
  <si>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</si>
  <si>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</si>
  <si>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</si>
  <si>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</si>
  <si>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</si>
  <si>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</si>
  <si>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</si>
  <si>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</si>
  <si>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</si>
  <si>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</si>
  <si>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</si>
  <si>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</si>
  <si>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</si>
  <si>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</si>
  <si>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</si>
  <si>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</si>
  <si>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</si>
  <si>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</si>
  <si>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</si>
  <si>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</si>
  <si>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</si>
  <si>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</si>
  <si>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</si>
  <si>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</si>
  <si>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</si>
  <si>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</si>
  <si>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</si>
  <si>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</si>
  <si>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</si>
  <si>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</si>
  <si>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</si>
  <si>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</si>
  <si>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</si>
  <si>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</si>
  <si>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</si>
  <si>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</si>
  <si>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</si>
  <si>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</si>
  <si>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</si>
  <si>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</si>
  <si>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</si>
  <si>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</si>
  <si>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</si>
  <si>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</si>
  <si>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</si>
  <si>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</si>
  <si>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</si>
  <si>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</si>
  <si>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</si>
  <si>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</si>
  <si>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</si>
  <si>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</si>
  <si>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</si>
  <si>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</si>
  <si>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</si>
  <si>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</si>
  <si>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</si>
  <si>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</si>
  <si>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</si>
  <si>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</si>
  <si>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</si>
  <si>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</si>
  <si>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</si>
  <si>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</si>
  <si>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</si>
  <si>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</si>
  <si>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</si>
  <si>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</si>
  <si>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</si>
  <si>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</si>
  <si>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</si>
  <si>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</si>
  <si>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</si>
  <si>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</si>
  <si>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</si>
  <si>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</si>
  <si>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</si>
  <si>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</si>
  <si>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</si>
  <si>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</si>
  <si>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</si>
  <si>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</si>
  <si>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</si>
  <si>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</si>
  <si>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</si>
  <si>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</si>
  <si>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</si>
  <si>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</si>
  <si>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</si>
  <si>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</si>
  <si>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</si>
  <si>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</si>
  <si>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</si>
  <si>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</si>
  <si>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</si>
  <si>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</si>
  <si>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</si>
  <si>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</si>
  <si>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</si>
  <si>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</si>
  <si>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</si>
  <si>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</si>
  <si>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</si>
  <si>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</si>
  <si>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</si>
  <si>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</si>
  <si>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</si>
  <si>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</si>
  <si>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</si>
  <si>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</si>
  <si>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</si>
  <si>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</si>
  <si>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</si>
  <si>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</si>
  <si>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</si>
  <si>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</si>
  <si>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</si>
  <si>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</si>
  <si>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</si>
  <si>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</si>
  <si>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</si>
  <si>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</si>
  <si>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</si>
  <si>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</si>
  <si>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</si>
  <si>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</si>
  <si>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</si>
  <si>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</si>
  <si>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</si>
  <si>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</si>
  <si>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</si>
  <si>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</si>
  <si>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</si>
  <si>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</si>
  <si>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</si>
  <si>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</si>
  <si>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</si>
  <si>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</si>
  <si>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</si>
  <si>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</si>
  <si>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</si>
  <si>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</si>
  <si>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</si>
  <si>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</si>
  <si>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</si>
  <si>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</si>
  <si>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</si>
  <si>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</si>
  <si>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</si>
  <si>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</si>
  <si>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</si>
  <si>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</si>
  <si>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</si>
  <si>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</si>
  <si>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</si>
  <si>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</si>
  <si>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</si>
  <si>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</si>
  <si>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</si>
  <si>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</si>
  <si>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</si>
  <si>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</si>
  <si>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</si>
  <si>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</si>
  <si>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</si>
  <si>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</si>
  <si>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</si>
  <si>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</si>
  <si>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</si>
  <si>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</si>
  <si>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</si>
  <si>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</si>
  <si>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</si>
  <si>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</si>
  <si>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</si>
  <si>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</si>
  <si>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</si>
  <si>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</si>
  <si>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</si>
  <si>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</si>
  <si>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</si>
  <si>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</si>
  <si>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</si>
  <si>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</si>
  <si>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</si>
  <si>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</si>
  <si>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</si>
  <si>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</si>
  <si>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</si>
  <si>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</si>
  <si>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</si>
  <si>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</si>
  <si>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</si>
  <si>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</si>
  <si>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</si>
  <si>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</si>
  <si>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</si>
  <si>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</si>
  <si>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</si>
  <si>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</si>
  <si>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</si>
  <si>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</si>
  <si>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</si>
  <si>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</si>
  <si>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</si>
  <si>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</si>
  <si>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</si>
  <si>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</si>
  <si>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</si>
  <si>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</si>
  <si>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</si>
  <si>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</si>
  <si>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</si>
  <si>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</si>
  <si>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</si>
  <si>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</si>
  <si>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</si>
  <si>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</si>
  <si>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</si>
  <si>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</si>
  <si>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</si>
  <si>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</si>
  <si>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</si>
  <si>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</si>
  <si>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</si>
  <si>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</si>
  <si>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</si>
  <si>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</si>
  <si>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</si>
  <si>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</si>
  <si>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</si>
  <si>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</si>
  <si>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</si>
  <si>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</si>
  <si>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</si>
  <si>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</si>
  <si>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</si>
  <si>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</si>
  <si>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</si>
  <si>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</si>
  <si>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</si>
  <si>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</si>
  <si>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</si>
  <si>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</si>
  <si>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</si>
  <si>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</si>
  <si>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</si>
  <si>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</si>
  <si>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</si>
  <si>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</si>
  <si>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</si>
  <si>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</si>
  <si>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</si>
  <si>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</si>
  <si>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</si>
  <si>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</si>
  <si>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</si>
  <si>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</si>
  <si>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</si>
  <si>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</si>
  <si>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</si>
  <si>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</si>
  <si>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</si>
  <si>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</si>
  <si>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</si>
  <si>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</si>
  <si>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</si>
  <si>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</si>
  <si>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</si>
  <si>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</si>
  <si>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</si>
  <si>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</si>
  <si>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</si>
  <si>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</si>
  <si>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</si>
  <si>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</si>
  <si>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</si>
  <si>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</si>
  <si>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</si>
  <si>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</si>
  <si>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</si>
  <si>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</si>
  <si>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</si>
  <si>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</si>
  <si>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</si>
  <si>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</si>
  <si>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</si>
  <si>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</si>
  <si>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</si>
  <si>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</si>
  <si>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</si>
  <si>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</si>
  <si>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</si>
  <si>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</si>
  <si>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</si>
  <si>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</si>
  <si>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</si>
  <si>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</si>
  <si>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</si>
  <si>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</si>
  <si>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</si>
  <si>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</si>
  <si>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</si>
  <si>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</si>
  <si>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</si>
  <si>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</si>
  <si>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</si>
  <si>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</si>
  <si>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</si>
  <si>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</si>
  <si>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</si>
  <si>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</si>
  <si>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</si>
  <si>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</si>
  <si>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</si>
  <si>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</si>
  <si>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</si>
  <si>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</si>
  <si>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</si>
  <si>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</si>
  <si>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</si>
  <si>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</si>
  <si>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</si>
  <si>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</si>
  <si>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</si>
  <si>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</si>
  <si>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</si>
  <si>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</si>
  <si>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</si>
  <si>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</si>
  <si>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</si>
  <si>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</si>
  <si>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</si>
  <si>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</si>
  <si>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</si>
  <si>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</si>
  <si>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</si>
  <si>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</si>
  <si>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</si>
  <si>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</si>
  <si>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</si>
  <si>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</si>
  <si>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</si>
  <si>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</si>
  <si>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</si>
  <si>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</si>
  <si>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</si>
  <si>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</si>
  <si>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</si>
  <si>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</si>
  <si>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</si>
  <si>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</si>
  <si>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</si>
  <si>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</si>
  <si>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</si>
  <si>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</si>
  <si>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</si>
  <si>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</si>
  <si>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</si>
  <si>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</si>
  <si>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</si>
  <si>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</si>
  <si>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</si>
  <si>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</si>
  <si>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</si>
  <si>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</si>
  <si>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</si>
  <si>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</si>
  <si>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</si>
  <si>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</si>
  <si>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</si>
  <si>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</si>
  <si>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</si>
  <si>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</si>
  <si>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</si>
  <si>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</si>
  <si>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</si>
  <si>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</si>
  <si>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</si>
  <si>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</si>
  <si>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</si>
  <si>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</si>
  <si>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</si>
  <si>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</si>
  <si>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</si>
  <si>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</si>
  <si>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</si>
  <si>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</si>
  <si>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</si>
  <si>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</si>
  <si>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</si>
  <si>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</si>
  <si>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</si>
  <si>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</si>
  <si>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</si>
  <si>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</si>
  <si>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</si>
  <si>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</si>
  <si>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</si>
  <si>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</si>
  <si>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</si>
  <si>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</si>
  <si>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</si>
  <si>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</si>
  <si>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</si>
  <si>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</si>
  <si>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</si>
  <si>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</si>
  <si>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</si>
  <si>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</si>
  <si>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</si>
  <si>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</si>
  <si>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</si>
  <si>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</si>
  <si>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</si>
  <si>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</si>
  <si>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</si>
  <si>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</si>
  <si>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</si>
  <si>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</si>
  <si>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</si>
  <si>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</si>
  <si>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</si>
  <si>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</si>
  <si>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</si>
  <si>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</si>
  <si>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</si>
  <si>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</si>
  <si>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</si>
  <si>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</si>
  <si>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</si>
  <si>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</si>
  <si>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</si>
  <si>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</si>
  <si>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</si>
  <si>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</si>
  <si>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</si>
  <si>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</si>
  <si>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</si>
  <si>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</si>
  <si>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</si>
  <si>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</si>
  <si>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</si>
  <si>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</si>
  <si>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</si>
  <si>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</si>
  <si>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</si>
  <si>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</si>
  <si>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</si>
  <si>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</si>
  <si>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</si>
  <si>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</si>
  <si>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</si>
  <si>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</si>
  <si>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</si>
  <si>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</si>
  <si>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</si>
  <si>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</si>
  <si>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</si>
  <si>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</si>
  <si>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</si>
  <si>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</si>
  <si>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</si>
  <si>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</si>
  <si>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</si>
  <si>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</si>
  <si>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</si>
  <si>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</si>
  <si>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</si>
  <si>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</si>
  <si>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</si>
  <si>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</si>
  <si>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</si>
  <si>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</si>
  <si>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</si>
  <si>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</si>
  <si>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</si>
  <si>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</si>
  <si>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</si>
  <si>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</si>
  <si>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</si>
  <si>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</si>
  <si>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</si>
  <si>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</si>
  <si>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</si>
  <si>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</si>
  <si>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</si>
  <si>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</si>
  <si>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</si>
  <si>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</si>
  <si>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</si>
  <si>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</si>
  <si>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</si>
  <si>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</si>
  <si>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</si>
  <si>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</si>
  <si>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</si>
  <si>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</si>
  <si>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</si>
  <si>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</si>
  <si>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</si>
  <si>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</si>
  <si>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</si>
  <si>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</si>
  <si>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</si>
  <si>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</si>
  <si>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</si>
  <si>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</si>
  <si>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</si>
  <si>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</si>
  <si>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</si>
  <si>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</si>
  <si>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</si>
  <si>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</si>
  <si>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</si>
  <si>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</si>
  <si>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</si>
  <si>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</si>
  <si>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</si>
  <si>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</si>
  <si>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</si>
  <si>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</si>
  <si>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</si>
  <si>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</si>
  <si>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</si>
  <si>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</si>
  <si>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</si>
  <si>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</si>
  <si>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</si>
  <si>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</si>
  <si>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</si>
  <si>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</si>
  <si>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</si>
  <si>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</si>
  <si>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</si>
  <si>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</si>
  <si>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</si>
  <si>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</si>
  <si>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</si>
  <si>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</si>
  <si>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</si>
  <si>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</si>
  <si>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</si>
  <si>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</si>
  <si>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</si>
  <si>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</si>
  <si>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</si>
  <si>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</si>
  <si>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</si>
  <si>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</si>
  <si>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</si>
  <si>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</si>
  <si>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</si>
  <si>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</si>
  <si>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</si>
  <si>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</si>
  <si>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</si>
  <si>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</si>
  <si>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</si>
  <si>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</si>
  <si>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</si>
  <si>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</si>
  <si>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</si>
  <si>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</si>
  <si>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</si>
  <si>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</si>
  <si>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</si>
  <si>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</si>
  <si>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</si>
  <si>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</si>
  <si>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</si>
  <si>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</si>
  <si>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</si>
  <si>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</si>
  <si>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</si>
  <si>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</si>
  <si>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</si>
  <si>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</si>
  <si>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</si>
  <si>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</si>
  <si>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</si>
  <si>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</si>
  <si>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</si>
  <si>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</si>
  <si>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</si>
  <si>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</si>
  <si>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</si>
  <si>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</si>
  <si>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</si>
  <si>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</si>
  <si>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</si>
  <si>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</si>
  <si>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</si>
  <si>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</si>
  <si>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</si>
  <si>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</si>
  <si>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</si>
  <si>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</si>
  <si>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</si>
  <si>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</si>
  <si>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</si>
  <si>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</si>
  <si>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</si>
  <si>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</si>
  <si>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</si>
  <si>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</si>
  <si>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</si>
  <si>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</si>
  <si>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</si>
  <si>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</si>
  <si>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</si>
  <si>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</si>
  <si>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</si>
  <si>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</si>
  <si>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</si>
  <si>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</si>
  <si>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</si>
  <si>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</si>
  <si>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</si>
  <si>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</si>
  <si>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</si>
  <si>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</si>
  <si>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</si>
  <si>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</si>
  <si>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</si>
  <si>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</si>
  <si>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</si>
  <si>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</si>
  <si>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</si>
  <si>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</si>
  <si>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</si>
  <si>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</si>
  <si>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</si>
  <si>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</si>
  <si>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</si>
  <si>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</si>
  <si>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</si>
  <si>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</si>
  <si>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</si>
  <si>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</si>
  <si>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</si>
  <si>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</si>
  <si>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</si>
  <si>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</si>
  <si>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</si>
  <si>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</si>
  <si>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</si>
  <si>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</si>
  <si>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</si>
  <si>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</si>
  <si>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</si>
  <si>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</si>
  <si>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</si>
  <si>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</si>
  <si>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</si>
  <si>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</si>
  <si>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</si>
  <si>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</si>
  <si>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</si>
  <si>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</si>
  <si>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</si>
  <si>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</si>
  <si>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</si>
  <si>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</si>
  <si>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</si>
  <si>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</si>
  <si>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</si>
  <si>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</si>
  <si>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</si>
  <si>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</si>
  <si>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</si>
  <si>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</si>
  <si>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</si>
  <si>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</si>
  <si>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</si>
  <si>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</si>
  <si>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</si>
  <si>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</si>
  <si>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</si>
  <si>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</si>
  <si>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</si>
  <si>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</si>
  <si>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</si>
  <si>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</si>
  <si>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</si>
  <si>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</si>
  <si>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</si>
  <si>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</si>
  <si>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</si>
  <si>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</si>
  <si>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</si>
  <si>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</si>
  <si>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</si>
  <si>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</si>
  <si>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</si>
  <si>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</si>
  <si>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</si>
  <si>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</si>
  <si>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</si>
  <si>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</si>
  <si>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</si>
  <si>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</si>
  <si>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</si>
  <si>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</si>
  <si>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</si>
  <si>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</si>
  <si>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</si>
  <si>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</si>
  <si>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</si>
  <si>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</si>
  <si>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</si>
  <si>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</si>
  <si>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</si>
  <si>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</si>
  <si>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</si>
  <si>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</si>
  <si>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</si>
  <si>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</si>
  <si>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</si>
  <si>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</si>
  <si>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</si>
  <si>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</si>
  <si>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</si>
  <si>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</si>
  <si>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</si>
  <si>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</si>
  <si>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</si>
  <si>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</si>
  <si>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</si>
  <si>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</si>
  <si>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</si>
  <si>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</si>
  <si>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</si>
  <si>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</si>
  <si>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</si>
  <si>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</si>
  <si>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</si>
  <si>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</si>
  <si>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</si>
  <si>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</si>
  <si>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</si>
  <si>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</si>
  <si>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</si>
  <si>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</si>
  <si>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</si>
  <si>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</si>
  <si>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</si>
  <si>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</si>
  <si>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</si>
  <si>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</si>
  <si>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</si>
  <si>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</si>
  <si>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</si>
  <si>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</si>
  <si>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</si>
  <si>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</si>
  <si>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</si>
  <si>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</si>
  <si>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</si>
  <si>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</si>
  <si>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</si>
  <si>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</si>
  <si>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</si>
  <si>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</si>
  <si>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</si>
  <si>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</si>
  <si>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</si>
  <si>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</si>
  <si>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</si>
  <si>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</si>
  <si>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</si>
  <si>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</si>
  <si>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</si>
  <si>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</si>
  <si>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</si>
  <si>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</si>
  <si>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</si>
  <si>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</si>
  <si>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</si>
  <si>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</si>
  <si>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</si>
  <si>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</si>
  <si>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</si>
  <si>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</si>
  <si>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</si>
  <si>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</si>
  <si>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</si>
  <si>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</si>
  <si>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</si>
  <si>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</si>
  <si>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</si>
  <si>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</si>
  <si>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</si>
  <si>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</si>
  <si>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</si>
  <si>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</si>
  <si>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</si>
  <si>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</si>
  <si>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</si>
  <si>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</si>
  <si>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</si>
  <si>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</si>
  <si>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</si>
  <si>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</si>
  <si>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</si>
  <si>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</si>
  <si>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</si>
  <si>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</si>
  <si>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</si>
  <si>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</si>
  <si>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</si>
  <si>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</si>
  <si>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</si>
  <si>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</si>
  <si>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</si>
  <si>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</si>
  <si>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</si>
  <si>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</si>
  <si>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</si>
  <si>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</si>
  <si>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</si>
  <si>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</si>
  <si>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</si>
  <si>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</si>
  <si>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</si>
  <si>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</si>
  <si>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</si>
  <si>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</si>
  <si>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</si>
  <si>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</si>
  <si>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</si>
  <si>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</si>
  <si>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</si>
  <si>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</si>
  <si>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</si>
  <si>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</si>
  <si>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</si>
  <si>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</si>
  <si>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</si>
  <si>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</si>
  <si>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</si>
  <si>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</si>
  <si>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</si>
  <si>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</si>
  <si>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</si>
  <si>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</si>
  <si>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</si>
  <si>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</si>
  <si>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</si>
  <si>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</si>
  <si>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</si>
  <si>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</si>
  <si>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</si>
  <si>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</si>
  <si>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</si>
  <si>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</si>
  <si>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</si>
  <si>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</si>
  <si>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</si>
  <si>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</si>
  <si>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</si>
  <si>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</si>
  <si>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</si>
  <si>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</si>
  <si>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</si>
  <si>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</si>
  <si>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</si>
  <si>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</si>
  <si>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</si>
  <si>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</si>
  <si>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</si>
  <si>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</si>
  <si>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</si>
  <si>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</si>
  <si>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</si>
  <si>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</si>
  <si>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</si>
  <si>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</si>
  <si>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</si>
  <si>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</si>
  <si>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</si>
  <si>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</si>
  <si>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</si>
  <si>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</si>
  <si>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</si>
  <si>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</si>
  <si>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</si>
  <si>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</si>
  <si>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</si>
  <si>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</si>
  <si>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</si>
  <si>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</si>
  <si>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</si>
  <si>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</si>
  <si>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</si>
  <si>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</si>
  <si>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</si>
  <si>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</si>
  <si>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</si>
  <si>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</si>
  <si>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</si>
  <si>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</si>
  <si>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</si>
  <si>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</si>
  <si>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</si>
  <si>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</si>
  <si>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</si>
  <si>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</si>
  <si>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</si>
  <si>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</si>
  <si>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</si>
  <si>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</si>
  <si>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</si>
  <si>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</si>
  <si>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</si>
  <si>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</si>
  <si>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</si>
  <si>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</si>
  <si>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</si>
  <si>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</si>
  <si>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</si>
  <si>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</si>
  <si>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</si>
  <si>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</si>
  <si>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</si>
  <si>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</si>
  <si>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</si>
  <si>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</si>
  <si>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</si>
  <si>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</si>
  <si>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</si>
  <si>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</si>
  <si>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</si>
  <si>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</si>
  <si>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</si>
  <si>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</si>
  <si>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</si>
  <si>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</si>
  <si>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</si>
  <si>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</si>
  <si>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</si>
  <si>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</si>
  <si>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</si>
  <si>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</si>
  <si>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</si>
  <si>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</si>
  <si>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</si>
  <si>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</si>
  <si>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</si>
  <si>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</si>
  <si>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</si>
  <si>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</si>
  <si>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</si>
  <si>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</si>
  <si>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</si>
  <si>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</si>
  <si>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</si>
  <si>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</si>
  <si>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</si>
  <si>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</si>
  <si>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</si>
  <si>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</si>
  <si>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</si>
  <si>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</si>
  <si>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</si>
  <si>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</si>
  <si>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</si>
  <si>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</si>
  <si>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</si>
  <si>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</si>
  <si>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</si>
  <si>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</si>
  <si>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</si>
  <si>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</si>
  <si>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</si>
  <si>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</si>
  <si>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</si>
  <si>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</si>
  <si>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</si>
  <si>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</si>
  <si>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</si>
  <si>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</si>
  <si>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</si>
  <si>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</si>
  <si>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</si>
  <si>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</si>
  <si>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</si>
  <si>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</si>
  <si>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</si>
  <si>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</si>
  <si>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</si>
  <si>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</si>
  <si>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</si>
  <si>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</si>
  <si>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</si>
  <si>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</si>
  <si>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</si>
  <si>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</si>
  <si>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</si>
  <si>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</si>
  <si>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</si>
  <si>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</si>
  <si>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</si>
  <si>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</si>
  <si>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</si>
  <si>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</si>
  <si>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</si>
  <si>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</si>
  <si>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</si>
  <si>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</si>
  <si>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</si>
  <si>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</si>
  <si>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</si>
  <si>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</si>
  <si>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</si>
  <si>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</si>
  <si>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</si>
  <si>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</si>
  <si>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</si>
  <si>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</si>
  <si>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</si>
  <si>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</si>
  <si>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</si>
  <si>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</si>
  <si>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</si>
  <si>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</si>
  <si>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</si>
  <si>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</si>
  <si>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</si>
  <si>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</si>
  <si>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</si>
  <si>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</si>
  <si>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</si>
  <si>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</si>
  <si>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</si>
  <si>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</si>
  <si>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</si>
  <si>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</si>
  <si>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</si>
  <si>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</si>
  <si>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</si>
  <si>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</si>
  <si>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</si>
  <si>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</si>
  <si>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</si>
  <si>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</si>
  <si>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</si>
  <si>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</si>
  <si>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</si>
  <si>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</si>
  <si>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</si>
  <si>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</si>
  <si>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</si>
  <si>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</si>
  <si>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</si>
  <si>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</si>
  <si>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</si>
  <si>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</si>
  <si>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</si>
  <si>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</si>
  <si>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</si>
  <si>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</si>
  <si>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</si>
  <si>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</si>
  <si>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</si>
  <si>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</si>
  <si>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</si>
  <si>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</si>
  <si>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</si>
  <si>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</si>
  <si>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</si>
  <si>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</si>
  <si>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</si>
  <si>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</si>
  <si>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</si>
  <si>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</si>
  <si>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</si>
  <si>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</si>
  <si>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</si>
  <si>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</si>
  <si>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</si>
  <si>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</si>
  <si>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</si>
  <si>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</si>
  <si>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</si>
  <si>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</si>
  <si>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</si>
  <si>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</si>
  <si>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</si>
  <si>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</si>
  <si>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</si>
  <si>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</si>
  <si>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</si>
  <si>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</si>
  <si>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</si>
  <si>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</si>
  <si>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</si>
  <si>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</si>
  <si>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</si>
  <si>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</si>
  <si>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</si>
  <si>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</si>
  <si>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</si>
  <si>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</si>
  <si>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</si>
  <si>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</si>
  <si>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</si>
  <si>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</si>
  <si>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</si>
  <si>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</si>
  <si>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</si>
  <si>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</si>
  <si>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</si>
  <si>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</si>
  <si>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</si>
  <si>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</si>
  <si>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</si>
  <si>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</si>
  <si>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</si>
  <si>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</si>
  <si>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</si>
  <si>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</si>
  <si>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</si>
  <si>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</si>
  <si>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</si>
  <si>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</si>
  <si>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</si>
  <si>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</si>
  <si>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</si>
  <si>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</si>
  <si>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</si>
  <si>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</si>
  <si>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</si>
  <si>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</si>
  <si>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</si>
  <si>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</si>
  <si>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</si>
  <si>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</si>
  <si>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</si>
  <si>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</si>
  <si>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</si>
  <si>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</si>
  <si>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</si>
  <si>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</si>
  <si>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</si>
  <si>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</si>
  <si>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</si>
  <si>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</si>
  <si>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</si>
  <si>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</si>
  <si>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</si>
  <si>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</si>
  <si>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</si>
  <si>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</si>
  <si>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</si>
  <si>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</si>
  <si>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</si>
  <si>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</si>
  <si>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</si>
  <si>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</si>
  <si>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</si>
  <si>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</si>
  <si>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</si>
  <si>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</si>
  <si>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</si>
  <si>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</si>
  <si>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</si>
  <si>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</si>
  <si>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</si>
  <si>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</si>
  <si>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</si>
  <si>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</si>
  <si>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</si>
  <si>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</si>
  <si>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</si>
  <si>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</si>
  <si>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</si>
  <si>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</si>
  <si>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</si>
  <si>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</si>
  <si>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</si>
  <si>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</si>
  <si>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</si>
  <si>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</si>
  <si>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</si>
  <si>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</si>
  <si>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</si>
  <si>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</si>
  <si>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</si>
  <si>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</si>
  <si>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</si>
  <si>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</si>
  <si>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</si>
  <si>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</si>
  <si>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</si>
  <si>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</si>
  <si>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</si>
  <si>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</si>
  <si>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</si>
  <si>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</si>
  <si>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</si>
  <si>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</si>
  <si>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</si>
  <si>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</si>
  <si>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</si>
  <si>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</si>
  <si>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</si>
  <si>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</si>
  <si>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</si>
  <si>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</si>
  <si>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</si>
  <si>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</si>
  <si>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</si>
  <si>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</si>
  <si>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</si>
  <si>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</si>
  <si>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</si>
  <si>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</si>
  <si>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</si>
  <si>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</si>
  <si>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</si>
  <si>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</si>
  <si>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</si>
  <si>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</si>
  <si>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</si>
  <si>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</si>
  <si>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</si>
  <si>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</si>
  <si>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</si>
  <si>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</si>
  <si>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</si>
  <si>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</si>
  <si>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</si>
  <si>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</si>
  <si>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</si>
  <si>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</si>
  <si>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</si>
  <si>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</si>
  <si>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</si>
  <si>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</si>
  <si>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</si>
  <si>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</si>
  <si>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</si>
  <si>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</si>
  <si>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</si>
  <si>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</si>
  <si>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</si>
  <si>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</si>
  <si>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</si>
  <si>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</si>
  <si>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</si>
  <si>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</si>
  <si>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</si>
  <si>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</si>
  <si>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</si>
  <si>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</si>
  <si>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</si>
  <si>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</si>
  <si>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</si>
  <si>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</si>
  <si>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</si>
  <si>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</si>
  <si>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</si>
  <si>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</si>
  <si>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</si>
  <si>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</si>
  <si>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</si>
  <si>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</si>
  <si>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</si>
  <si>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</si>
  <si>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</si>
  <si>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</si>
  <si>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</si>
  <si>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</si>
  <si>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</si>
  <si>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</si>
  <si>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</si>
  <si>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</si>
  <si>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</si>
  <si>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</si>
  <si>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</si>
  <si>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</si>
  <si>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</si>
  <si>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</si>
  <si>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</si>
  <si>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</si>
  <si>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</si>
  <si>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</si>
  <si>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</si>
  <si>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</si>
  <si>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</si>
  <si>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</si>
  <si>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</si>
  <si>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</si>
  <si>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</si>
  <si>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</si>
  <si>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</si>
  <si>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</si>
  <si>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</si>
  <si>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</si>
  <si>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</si>
  <si>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</si>
  <si>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</si>
  <si>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</si>
  <si>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</si>
  <si>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</si>
  <si>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</si>
  <si>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</si>
  <si>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</si>
  <si>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</si>
  <si>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</si>
  <si>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</si>
  <si>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</si>
  <si>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</si>
  <si>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</si>
  <si>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</si>
  <si>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</si>
  <si>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</si>
  <si>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</si>
  <si>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</si>
  <si>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</si>
  <si>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</si>
  <si>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</si>
  <si>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</si>
  <si>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</si>
  <si>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</si>
  <si>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</si>
  <si>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</si>
  <si>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</si>
  <si>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</si>
  <si>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</si>
  <si>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</si>
  <si>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</si>
  <si>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</si>
  <si>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</si>
  <si>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</si>
  <si>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</si>
  <si>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</si>
  <si>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</si>
  <si>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</si>
  <si>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</si>
  <si>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</si>
  <si>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</si>
  <si>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</si>
  <si>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</si>
  <si>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</si>
  <si>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</si>
  <si>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</si>
  <si>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</si>
  <si>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</si>
  <si>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</si>
  <si>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</si>
  <si>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</si>
  <si>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</si>
  <si>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</si>
  <si>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</si>
  <si>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</si>
  <si>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</si>
  <si>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</si>
  <si>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</si>
  <si>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</si>
  <si>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</si>
  <si>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</si>
  <si>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</si>
  <si>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</si>
  <si>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</si>
  <si>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</si>
  <si>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</si>
  <si>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</si>
  <si>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</si>
  <si>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</si>
  <si>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</si>
  <si>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</si>
  <si>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</si>
  <si>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</si>
  <si>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</si>
  <si>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</si>
  <si>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</si>
  <si>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</si>
  <si>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</si>
  <si>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</si>
  <si>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</si>
  <si>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</si>
  <si>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</si>
  <si>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</si>
  <si>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</si>
  <si>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</si>
  <si>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</si>
  <si>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</si>
  <si>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</si>
  <si>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</si>
  <si>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</si>
  <si>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</si>
  <si>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</si>
  <si>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</si>
  <si>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</si>
  <si>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</si>
  <si>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</si>
  <si>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</si>
  <si>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</si>
  <si>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</si>
  <si>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</si>
  <si>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</si>
  <si>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</si>
  <si>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</si>
  <si>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</si>
  <si>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</si>
  <si>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</si>
  <si>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</si>
  <si>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</si>
  <si>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</si>
  <si>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</si>
  <si>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</si>
  <si>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</si>
  <si>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</si>
  <si>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</si>
  <si>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</si>
  <si>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</si>
  <si>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</si>
  <si>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</si>
  <si>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</si>
  <si>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</si>
  <si>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</si>
  <si>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</si>
  <si>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</si>
  <si>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</si>
  <si>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</si>
  <si>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</si>
  <si>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</si>
  <si>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</si>
  <si>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</si>
  <si>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</si>
  <si>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</si>
  <si>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</si>
  <si>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</si>
  <si>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</si>
  <si>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</si>
  <si>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</si>
  <si>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</si>
  <si>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</si>
  <si>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</si>
  <si>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</si>
  <si>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</si>
  <si>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</si>
  <si>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</si>
  <si>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</si>
  <si>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</si>
  <si>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</si>
  <si>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</si>
  <si>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</si>
  <si>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</si>
  <si>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</si>
  <si>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</si>
  <si>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</si>
  <si>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</si>
  <si>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</si>
  <si>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</si>
  <si>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</si>
  <si>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</si>
  <si>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</si>
  <si>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</si>
  <si>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</si>
  <si>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</si>
  <si>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</si>
  <si>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</si>
  <si>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</si>
  <si>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</si>
  <si>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</si>
  <si>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</si>
  <si>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</si>
  <si>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</si>
  <si>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</si>
  <si>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</si>
  <si>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</si>
  <si>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</si>
  <si>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</si>
  <si>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</si>
  <si>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</si>
  <si>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</si>
  <si>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</si>
  <si>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</si>
  <si>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</si>
  <si>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</si>
  <si>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</si>
  <si>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</si>
  <si>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</si>
  <si>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</si>
  <si>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</si>
  <si>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</si>
  <si>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</si>
  <si>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</si>
  <si>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</si>
  <si>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</si>
  <si>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</si>
  <si>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</si>
  <si>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</si>
  <si>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</si>
  <si>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</si>
  <si>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</si>
  <si>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</si>
  <si>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</si>
  <si>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</si>
  <si>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</si>
  <si>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</si>
  <si>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</si>
  <si>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</si>
  <si>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</si>
  <si>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</si>
  <si>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</si>
  <si>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</si>
  <si>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</si>
  <si>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</si>
  <si>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</si>
  <si>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</si>
  <si>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</si>
  <si>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</si>
  <si>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</si>
  <si>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</si>
  <si>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</si>
  <si>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</si>
  <si>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</si>
  <si>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</si>
  <si>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</si>
  <si>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</si>
  <si>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</si>
  <si>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</si>
  <si>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</si>
  <si>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</si>
  <si>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</si>
  <si>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</si>
  <si>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</si>
  <si>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</si>
  <si>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</si>
  <si>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</si>
  <si>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</si>
  <si>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</si>
  <si>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</si>
  <si>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</si>
  <si>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</si>
  <si>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</si>
  <si>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</si>
  <si>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</si>
  <si>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</si>
  <si>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</si>
  <si>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</si>
  <si>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</si>
  <si>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</si>
  <si>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</si>
  <si>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</si>
  <si>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</si>
  <si>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</si>
  <si>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</si>
  <si>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</si>
  <si>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</si>
  <si>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</si>
  <si>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</si>
  <si>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</si>
  <si>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</si>
  <si>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</si>
  <si>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</si>
  <si>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</si>
  <si>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</si>
  <si>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</si>
  <si>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</si>
  <si>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</si>
  <si>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</si>
  <si>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</si>
  <si>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</si>
  <si>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</si>
  <si>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</si>
  <si>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</si>
  <si>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</si>
  <si>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</si>
  <si>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</si>
  <si>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</si>
  <si>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</si>
  <si>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</si>
  <si>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</si>
  <si>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</si>
  <si>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</si>
  <si>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</si>
  <si>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</si>
  <si>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</si>
  <si>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</si>
  <si>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</si>
  <si>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</si>
  <si>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</si>
  <si>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</si>
  <si>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</si>
  <si>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</si>
  <si>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</si>
  <si>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</si>
  <si>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</si>
  <si>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</si>
  <si>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</si>
  <si>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</si>
  <si>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</si>
  <si>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</si>
  <si>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</si>
  <si>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</si>
  <si>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</si>
  <si>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</si>
  <si>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</si>
  <si>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</si>
  <si>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</si>
  <si>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</si>
  <si>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</si>
  <si>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</si>
  <si>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</si>
  <si>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</si>
  <si>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</si>
  <si>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</si>
  <si>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</si>
  <si>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</si>
  <si>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</si>
  <si>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</si>
  <si>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</si>
  <si>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</si>
  <si>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</si>
  <si>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</si>
  <si>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</si>
  <si>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</si>
  <si>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</si>
  <si>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</si>
  <si>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</si>
  <si>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</si>
  <si>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</si>
  <si>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</si>
  <si>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</si>
  <si>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</si>
  <si>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</si>
  <si>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</si>
  <si>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</si>
  <si>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</si>
  <si>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</si>
  <si>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</si>
  <si>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</si>
  <si>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</si>
  <si>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</si>
  <si>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</si>
  <si>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</si>
  <si>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</si>
  <si>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</si>
  <si>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</si>
  <si>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</si>
  <si>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</si>
  <si>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</si>
  <si>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</si>
  <si>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</si>
  <si>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</si>
  <si>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</si>
  <si>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</si>
  <si>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</si>
  <si>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</si>
  <si>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</si>
  <si>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</si>
  <si>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</si>
  <si>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</si>
  <si>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</si>
  <si>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</si>
  <si>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</si>
  <si>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</si>
  <si>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</si>
  <si>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</si>
  <si>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</si>
  <si>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</si>
  <si>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</si>
  <si>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</si>
  <si>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</si>
  <si>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</si>
  <si>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</si>
  <si>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</si>
  <si>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</si>
  <si>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</si>
  <si>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</si>
  <si>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</si>
  <si>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</si>
  <si>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</si>
  <si>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</si>
  <si>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</si>
  <si>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</si>
  <si>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</si>
  <si>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</si>
  <si>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</si>
  <si>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</si>
  <si>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</si>
  <si>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</si>
  <si>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</si>
  <si>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</si>
  <si>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</si>
  <si>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</si>
  <si>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</si>
  <si>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</si>
  <si>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</si>
  <si>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</si>
  <si>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</si>
  <si>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</si>
  <si>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</si>
  <si>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</si>
  <si>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</si>
  <si>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</si>
  <si>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</si>
  <si>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</si>
  <si>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</si>
  <si>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</si>
  <si>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</si>
  <si>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</si>
  <si>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</si>
  <si>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</si>
  <si>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</si>
  <si>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</si>
  <si>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</si>
  <si>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</si>
  <si>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</si>
  <si>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</si>
  <si>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</si>
  <si>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</si>
  <si>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</si>
  <si>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</si>
  <si>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</si>
  <si>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</si>
  <si>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</si>
  <si>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</si>
  <si>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</si>
  <si>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</si>
  <si>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</si>
  <si>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</si>
  <si>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</si>
  <si>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</si>
  <si>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</si>
  <si>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</si>
  <si>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</si>
  <si>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</si>
  <si>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</si>
  <si>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</si>
  <si>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</si>
  <si>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</si>
  <si>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</si>
  <si>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</si>
  <si>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</si>
  <si>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</si>
  <si>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</si>
  <si>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</si>
  <si>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</si>
  <si>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</si>
  <si>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</si>
  <si>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</si>
  <si>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</si>
  <si>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</si>
  <si>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</si>
  <si>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</si>
  <si>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</si>
  <si>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</si>
  <si>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</si>
  <si>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</si>
  <si>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</si>
  <si>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</si>
  <si>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</si>
  <si>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</si>
  <si>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</si>
  <si>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</si>
  <si>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</si>
  <si>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</si>
  <si>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</si>
  <si>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</si>
  <si>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</si>
  <si>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</si>
  <si>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</si>
  <si>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</si>
  <si>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</si>
  <si>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</si>
  <si>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</si>
  <si>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</si>
  <si>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</si>
  <si>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</si>
  <si>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</si>
  <si>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</si>
  <si>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</si>
  <si>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</si>
  <si>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</si>
  <si>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</si>
  <si>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</si>
  <si>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</si>
  <si>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</si>
  <si>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</si>
  <si>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</si>
  <si>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</si>
  <si>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</si>
  <si>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</si>
  <si>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</si>
  <si>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</si>
  <si>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</si>
  <si>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</si>
  <si>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</si>
  <si>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</si>
  <si>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</si>
  <si>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</si>
  <si>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</si>
  <si>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</si>
  <si>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</si>
  <si>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</si>
  <si>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</si>
  <si>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</si>
  <si>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</si>
  <si>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</si>
  <si>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</si>
  <si>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</si>
  <si>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</si>
  <si>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</si>
  <si>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</si>
  <si>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</si>
  <si>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</si>
  <si>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</si>
  <si>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</si>
  <si>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</si>
  <si>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</si>
  <si>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</si>
  <si>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</si>
  <si>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</si>
  <si>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</si>
  <si>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</si>
  <si>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</si>
  <si>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</si>
  <si>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</si>
  <si>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</si>
  <si>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</si>
  <si>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</si>
  <si>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</si>
  <si>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</si>
  <si>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</si>
  <si>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</si>
  <si>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</si>
  <si>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</si>
  <si>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</si>
  <si>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</si>
  <si>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</si>
  <si>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</si>
  <si>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</si>
  <si>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</si>
  <si>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</si>
  <si>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</si>
  <si>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</si>
  <si>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</si>
  <si>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</si>
  <si>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</si>
  <si>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</si>
  <si>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</si>
  <si>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</si>
  <si>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</si>
  <si>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</si>
  <si>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</si>
  <si>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</si>
  <si>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</si>
  <si>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</si>
  <si>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</si>
  <si>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</si>
  <si>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</si>
  <si>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</si>
  <si>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</si>
  <si>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</si>
  <si>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</si>
  <si>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</si>
  <si>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</si>
  <si>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</si>
  <si>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</si>
  <si>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</si>
  <si>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</si>
  <si>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</si>
  <si>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</si>
  <si>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</si>
  <si>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</si>
  <si>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</si>
  <si>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</si>
  <si>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</si>
  <si>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</si>
  <si>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</si>
  <si>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</si>
  <si>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</si>
  <si>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</si>
  <si>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</si>
  <si>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</si>
  <si>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</si>
  <si>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</si>
  <si>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</si>
  <si>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</si>
  <si>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</si>
  <si>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</si>
  <si>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</si>
  <si>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</si>
  <si>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</si>
  <si>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</si>
  <si>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</si>
  <si>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</si>
  <si>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</si>
  <si>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</si>
  <si>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</si>
  <si>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</si>
  <si>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</si>
  <si>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</si>
  <si>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</si>
  <si>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</si>
  <si>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</si>
  <si>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</si>
  <si>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</si>
  <si>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</si>
  <si>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</si>
  <si>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</si>
  <si>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</si>
  <si>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</si>
  <si>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</si>
  <si>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</si>
  <si>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</si>
  <si>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</si>
  <si>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</si>
  <si>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</si>
  <si>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</si>
  <si>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</si>
  <si>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</si>
  <si>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</si>
  <si>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</si>
  <si>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</si>
  <si>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</si>
  <si>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</si>
  <si>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</si>
  <si>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</si>
  <si>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</si>
  <si>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</si>
  <si>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</si>
  <si>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</si>
  <si>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</si>
  <si>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</si>
  <si>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</si>
  <si>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</si>
  <si>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</si>
  <si>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</si>
  <si>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</si>
  <si>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</si>
  <si>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</si>
  <si>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</si>
  <si>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</si>
  <si>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</si>
  <si>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</si>
  <si>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</si>
  <si>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</si>
  <si>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</si>
  <si>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</si>
  <si>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</si>
  <si>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</si>
  <si>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</si>
  <si>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</si>
  <si>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</si>
  <si>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</si>
  <si>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</si>
  <si>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</si>
  <si>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</si>
  <si>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</si>
  <si>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</si>
  <si>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</si>
  <si>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</si>
  <si>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</si>
  <si>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</si>
  <si>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</si>
  <si>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</si>
  <si>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</si>
  <si>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</si>
  <si>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</si>
  <si>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</si>
  <si>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</si>
  <si>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</si>
  <si>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</si>
  <si>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</si>
  <si>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</si>
  <si>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</si>
  <si>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</si>
  <si>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</si>
  <si>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</si>
  <si>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</si>
  <si>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</si>
  <si>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</si>
  <si>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</si>
  <si>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</si>
  <si>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</si>
  <si>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</si>
  <si>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</si>
  <si>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</si>
  <si>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</si>
  <si>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</si>
  <si>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</si>
  <si>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</si>
  <si>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</si>
  <si>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</si>
  <si>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</si>
  <si>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</si>
  <si>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</si>
  <si>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</si>
  <si>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</si>
  <si>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</si>
  <si>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</si>
  <si>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</si>
  <si>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</si>
  <si>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</si>
  <si>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</si>
  <si>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</si>
  <si>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</si>
  <si>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</si>
  <si>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</si>
  <si>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</si>
  <si>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</si>
  <si>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</si>
  <si>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</si>
  <si>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</si>
  <si>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</si>
  <si>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</si>
  <si>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</si>
  <si>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</si>
  <si>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</si>
  <si>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</si>
  <si>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</si>
  <si>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</si>
  <si>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</si>
  <si>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</si>
  <si>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</si>
  <si>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</si>
  <si>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</si>
  <si>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</si>
  <si>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</si>
  <si>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</si>
  <si>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</si>
  <si>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</si>
  <si>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</si>
  <si>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</si>
  <si>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</si>
  <si>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</si>
  <si>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</si>
  <si>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</si>
  <si>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</si>
  <si>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</si>
  <si>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</si>
  <si>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</si>
  <si>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</si>
  <si>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</si>
  <si>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</si>
  <si>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</si>
  <si>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</si>
  <si>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</si>
  <si>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</si>
  <si>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</si>
  <si>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</si>
  <si>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</si>
  <si>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</si>
  <si>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</si>
  <si>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</si>
  <si>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</si>
  <si>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</si>
  <si>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</si>
  <si>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</si>
  <si>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</si>
  <si>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</si>
  <si>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</si>
  <si>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</si>
  <si>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</si>
  <si>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</si>
  <si>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</si>
  <si>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</si>
  <si>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</si>
  <si>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</si>
  <si>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</si>
  <si>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</si>
  <si>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</si>
  <si>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</si>
  <si>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</si>
  <si>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</si>
  <si>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</si>
  <si>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</si>
  <si>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</si>
  <si>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</si>
  <si>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</si>
  <si>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</si>
  <si>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</si>
  <si>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</si>
  <si>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</si>
  <si>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</si>
  <si>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</si>
  <si>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</si>
  <si>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</si>
  <si>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</si>
  <si>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</si>
  <si>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</si>
  <si>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</si>
  <si>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</si>
  <si>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</si>
  <si>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</si>
  <si>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</si>
  <si>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</si>
  <si>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</si>
  <si>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</si>
  <si>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</si>
  <si>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</si>
  <si>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</si>
  <si>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</si>
  <si>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</si>
  <si>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</si>
  <si>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</si>
  <si>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</si>
  <si>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</si>
  <si>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</si>
  <si>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</si>
  <si>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</si>
  <si>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</si>
  <si>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</si>
  <si>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</si>
  <si>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</si>
  <si>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</si>
  <si>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</si>
  <si>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</si>
  <si>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</si>
  <si>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</si>
  <si>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</si>
  <si>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</si>
  <si>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</si>
  <si>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</si>
  <si>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</si>
  <si>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</si>
  <si>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</si>
  <si>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</si>
  <si>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</si>
  <si>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</si>
  <si>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</si>
  <si>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</si>
  <si>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</si>
  <si>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</si>
  <si>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</si>
  <si>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</si>
  <si>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</si>
  <si>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</si>
  <si>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</si>
  <si>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</si>
  <si>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</si>
  <si>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</si>
  <si>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</si>
  <si>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</si>
  <si>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</si>
  <si>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</si>
  <si>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</si>
  <si>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</si>
  <si>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</si>
  <si>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</si>
  <si>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</si>
  <si>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</si>
  <si>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</si>
  <si>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</si>
  <si>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</si>
  <si>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</si>
  <si>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</si>
  <si>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</si>
  <si>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</si>
  <si>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</si>
  <si>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</si>
  <si>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</si>
  <si>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</si>
  <si>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</si>
  <si>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</si>
  <si>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</si>
  <si>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</si>
  <si>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</si>
  <si>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</si>
  <si>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</si>
  <si>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</si>
  <si>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</si>
  <si>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</si>
  <si>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</si>
  <si>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</si>
  <si>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</si>
  <si>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</si>
  <si>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</si>
  <si>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</si>
  <si>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</si>
  <si>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</si>
  <si>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</si>
  <si>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</si>
  <si>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</si>
  <si>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</si>
  <si>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</si>
  <si>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</si>
  <si>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</si>
  <si>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</si>
  <si>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</si>
  <si>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</si>
  <si>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</si>
  <si>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</si>
  <si>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</si>
  <si>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</si>
  <si>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</si>
  <si>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</si>
  <si>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</si>
  <si>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</si>
  <si>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</si>
  <si>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</si>
  <si>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</si>
  <si>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</si>
  <si>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</si>
  <si>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</si>
  <si>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</si>
  <si>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</si>
  <si>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</si>
  <si>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</si>
  <si>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</si>
  <si>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</si>
  <si>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</si>
  <si>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</si>
  <si>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</si>
  <si>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</si>
  <si>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</si>
  <si>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</si>
  <si>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</si>
  <si>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</si>
  <si>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</si>
  <si>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</si>
  <si>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</si>
  <si>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</si>
  <si>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</si>
  <si>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</si>
  <si>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</si>
  <si>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</si>
  <si>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</si>
  <si>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</si>
  <si>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</si>
  <si>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</si>
  <si>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</si>
  <si>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</si>
  <si>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</si>
  <si>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</si>
  <si>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</si>
  <si>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</si>
  <si>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</si>
  <si>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</si>
  <si>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</si>
  <si>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</si>
  <si>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</si>
  <si>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</si>
  <si>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</si>
  <si>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</si>
  <si>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</si>
  <si>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</si>
  <si>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</si>
  <si>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</si>
  <si>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</si>
  <si>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</si>
  <si>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</si>
  <si>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</si>
  <si>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</si>
  <si>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</si>
  <si>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</si>
  <si>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</si>
  <si>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</si>
  <si>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</si>
  <si>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</si>
  <si>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</si>
  <si>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</si>
  <si>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</si>
  <si>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</si>
  <si>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</si>
  <si>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</si>
  <si>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</si>
  <si>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</si>
  <si>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</si>
  <si>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</si>
  <si>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</si>
  <si>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</si>
  <si>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</si>
  <si>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</si>
  <si>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</si>
  <si>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</si>
  <si>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</si>
  <si>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</si>
  <si>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</si>
  <si>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</si>
  <si>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</si>
  <si>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</si>
  <si>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</si>
  <si>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</si>
  <si>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</si>
  <si>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</si>
  <si>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</si>
  <si>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</si>
  <si>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</si>
  <si>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</si>
  <si>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</si>
  <si>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</si>
  <si>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</si>
  <si>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</si>
  <si>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</si>
  <si>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</si>
  <si>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</si>
  <si>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</si>
  <si>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</si>
  <si>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</si>
  <si>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</si>
  <si>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</si>
  <si>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</si>
  <si>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</si>
  <si>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</si>
  <si>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</si>
  <si>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</si>
  <si>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</si>
  <si>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</si>
  <si>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</si>
  <si>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</si>
  <si>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</si>
  <si>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</si>
  <si>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</si>
  <si>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</si>
  <si>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</si>
  <si>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</si>
  <si>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</si>
  <si>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</si>
  <si>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</si>
  <si>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</si>
  <si>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</si>
  <si>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</si>
  <si>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</si>
  <si>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</si>
  <si>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</si>
  <si>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</si>
  <si>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</si>
  <si>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</si>
  <si>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</si>
  <si>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</si>
  <si>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</si>
  <si>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</si>
  <si>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</si>
  <si>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</si>
  <si>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</si>
  <si>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</si>
  <si>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</si>
  <si>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</si>
  <si>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</si>
  <si>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</si>
  <si>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</si>
  <si>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</si>
  <si>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</si>
  <si>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</si>
  <si>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</si>
  <si>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</si>
  <si>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</si>
  <si>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</si>
  <si>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</si>
  <si>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</si>
  <si>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</si>
  <si>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</si>
  <si>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</si>
  <si>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</si>
  <si>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</si>
  <si>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</si>
  <si>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</si>
  <si>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</si>
  <si>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</si>
  <si>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</si>
  <si>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</si>
  <si>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</si>
  <si>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</si>
  <si>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</si>
  <si>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</si>
  <si>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</si>
  <si>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</si>
  <si>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</si>
  <si>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</si>
  <si>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</si>
  <si>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</si>
  <si>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</si>
  <si>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</si>
  <si>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</si>
  <si>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</si>
  <si>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</si>
  <si>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</si>
  <si>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</si>
  <si>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</si>
  <si>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</si>
  <si>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</si>
  <si>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</si>
  <si>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</si>
  <si>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</si>
  <si>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</si>
  <si>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</si>
  <si>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</si>
  <si>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</si>
  <si>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</si>
  <si>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</si>
  <si>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</si>
  <si>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</si>
  <si>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</si>
  <si>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</si>
  <si>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</si>
  <si>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</si>
  <si>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</si>
  <si>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</si>
  <si>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</si>
  <si>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</si>
  <si>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</si>
  <si>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</si>
  <si>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</si>
  <si>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</si>
  <si>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</si>
  <si>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</si>
  <si>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</si>
  <si>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</si>
  <si>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</si>
  <si>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</si>
  <si>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</si>
  <si>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</si>
  <si>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</si>
  <si>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</si>
  <si>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</si>
  <si>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</si>
  <si>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</si>
  <si>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</si>
  <si>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</si>
  <si>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</si>
  <si>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</si>
  <si>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</si>
  <si>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</si>
  <si>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</si>
  <si>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</si>
  <si>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</si>
  <si>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</si>
  <si>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</si>
  <si>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</si>
  <si>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</si>
  <si>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</si>
  <si>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</si>
  <si>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</si>
  <si>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</si>
  <si>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</si>
  <si>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</si>
  <si>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</si>
  <si>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</si>
  <si>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</si>
  <si>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</si>
  <si>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</si>
  <si>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</si>
  <si>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</si>
  <si>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</si>
  <si>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</si>
  <si>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</si>
  <si>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</si>
  <si>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</si>
  <si>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</si>
  <si>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</si>
  <si>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</si>
  <si>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</si>
  <si>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</si>
  <si>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</si>
  <si>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</si>
  <si>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</si>
  <si>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</si>
  <si>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</si>
  <si>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</si>
  <si>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</si>
  <si>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</si>
  <si>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</si>
  <si>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</si>
  <si>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</si>
  <si>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</si>
  <si>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</si>
  <si>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</si>
  <si>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</si>
  <si>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</si>
  <si>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</si>
  <si>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</si>
  <si>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</si>
  <si>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</si>
  <si>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</si>
  <si>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</si>
  <si>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</si>
  <si>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</si>
  <si>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</si>
  <si>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</si>
  <si>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</si>
  <si>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</si>
  <si>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</si>
  <si>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</si>
  <si>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</si>
  <si>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</si>
  <si>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</si>
  <si>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</si>
  <si>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</si>
  <si>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</si>
  <si>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</si>
  <si>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</si>
  <si>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</si>
  <si>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</si>
  <si>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</si>
  <si>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</si>
  <si>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</si>
  <si>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</si>
  <si>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</si>
  <si>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</si>
  <si>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</si>
  <si>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</si>
  <si>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</si>
  <si>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</si>
  <si>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</si>
  <si>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</si>
  <si>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</si>
  <si>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</si>
  <si>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</si>
  <si>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</si>
  <si>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</si>
  <si>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</si>
  <si>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</si>
  <si>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</si>
  <si>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</si>
  <si>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</si>
  <si>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</si>
  <si>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</si>
  <si>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</si>
  <si>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</si>
  <si>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</si>
  <si>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</si>
  <si>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</si>
  <si>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</si>
  <si>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</si>
  <si>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</si>
  <si>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</si>
  <si>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</si>
  <si>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</si>
  <si>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</si>
  <si>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</si>
  <si>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</si>
  <si>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</si>
  <si>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</si>
  <si>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</si>
  <si>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</si>
  <si>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</si>
  <si>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</si>
  <si>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</si>
  <si>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</si>
  <si>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</si>
  <si>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</si>
  <si>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</si>
  <si>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</si>
  <si>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</si>
  <si>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</si>
  <si>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</si>
  <si>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</si>
  <si>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</si>
  <si>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</si>
  <si>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</si>
  <si>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</si>
  <si>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</si>
  <si>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</si>
  <si>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</si>
  <si>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</si>
  <si>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</si>
  <si>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</si>
  <si>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</si>
  <si>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</si>
  <si>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</si>
  <si>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</si>
  <si>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</si>
  <si>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</si>
  <si>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</si>
  <si>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</si>
  <si>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</si>
  <si>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</si>
  <si>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</si>
  <si>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</si>
  <si>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</si>
  <si>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</si>
  <si>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</si>
  <si>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</si>
  <si>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</si>
  <si>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</si>
  <si>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</si>
  <si>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</si>
  <si>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</si>
  <si>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</si>
  <si>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</si>
  <si>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</si>
  <si>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</si>
  <si>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</si>
  <si>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</si>
  <si>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</si>
  <si>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</si>
  <si>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</si>
  <si>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</si>
  <si>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</si>
  <si>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</si>
  <si>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</si>
  <si>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</si>
  <si>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</si>
  <si>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</si>
  <si>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</si>
  <si>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</si>
  <si>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</si>
  <si>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</si>
  <si>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</si>
  <si>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</si>
  <si>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</si>
  <si>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</si>
  <si>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</si>
  <si>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</si>
  <si>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</si>
  <si>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</si>
  <si>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</si>
  <si>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</si>
  <si>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</si>
  <si>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</si>
  <si>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</si>
  <si>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</si>
  <si>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</si>
  <si>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</si>
  <si>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</si>
  <si>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</si>
  <si>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</si>
  <si>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</si>
  <si>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</si>
  <si>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</si>
  <si>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</si>
  <si>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</si>
  <si>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</si>
  <si>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</si>
  <si>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</si>
  <si>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</si>
  <si>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</si>
  <si>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</si>
  <si>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</si>
  <si>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</si>
  <si>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</si>
  <si>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</si>
  <si>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</si>
  <si>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</si>
  <si>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</si>
  <si>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</si>
  <si>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</si>
  <si>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</si>
  <si>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</si>
  <si>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</si>
  <si>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</si>
  <si>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</si>
  <si>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</si>
  <si>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</si>
  <si>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</si>
  <si>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</si>
  <si>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</si>
  <si>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</si>
  <si>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</si>
  <si>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</si>
  <si>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</si>
  <si>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</si>
  <si>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</si>
  <si>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</si>
  <si>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</si>
  <si>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</si>
  <si>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</si>
  <si>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</si>
  <si>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</si>
  <si>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</si>
  <si>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</si>
  <si>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</si>
  <si>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</si>
  <si>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</si>
  <si>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</si>
  <si>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</si>
  <si>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</si>
  <si>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</si>
  <si>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</si>
  <si>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</si>
  <si>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</si>
  <si>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</si>
  <si>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</si>
  <si>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</si>
  <si>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</si>
  <si>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</si>
  <si>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</si>
  <si>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</si>
  <si>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</si>
  <si>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</si>
  <si>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</si>
  <si>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</si>
  <si>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</si>
  <si>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</si>
  <si>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</si>
  <si>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</si>
  <si>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</si>
  <si>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</si>
  <si>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</si>
  <si>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</si>
  <si>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</si>
  <si>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</si>
  <si>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</si>
  <si>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</si>
  <si>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</si>
  <si>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</si>
  <si>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</si>
  <si>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</si>
  <si>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</si>
  <si>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</si>
  <si>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</si>
  <si>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</si>
  <si>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</si>
  <si>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</si>
  <si>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</si>
  <si>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</si>
  <si>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</si>
  <si>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</si>
  <si>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</si>
  <si>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</si>
  <si>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</si>
  <si>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</si>
  <si>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</si>
  <si>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</si>
  <si>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</si>
  <si>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</si>
  <si>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</si>
  <si>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</si>
  <si>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</si>
  <si>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</si>
  <si>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</si>
  <si>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</si>
  <si>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</si>
  <si>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</si>
  <si>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</si>
  <si>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</si>
  <si>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</si>
  <si>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</si>
  <si>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</si>
  <si>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</si>
  <si>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</si>
  <si>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</si>
  <si>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</si>
  <si>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</si>
  <si>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</si>
  <si>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</si>
  <si>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</si>
  <si>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</si>
  <si>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</si>
  <si>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</si>
  <si>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</si>
  <si>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</si>
  <si>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</si>
  <si>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</si>
  <si>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</si>
  <si>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</si>
  <si>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</si>
  <si>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</si>
  <si>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</si>
  <si>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</si>
  <si>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</si>
  <si>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</si>
  <si>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</si>
  <si>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</si>
  <si>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</si>
  <si>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</si>
  <si>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</si>
  <si>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</si>
  <si>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</si>
  <si>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</si>
  <si>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</si>
  <si>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</si>
  <si>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</si>
  <si>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</si>
  <si>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</si>
  <si>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</si>
  <si>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</si>
  <si>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</si>
  <si>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</si>
  <si>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</si>
  <si>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</si>
  <si>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</si>
  <si>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</si>
  <si>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</si>
  <si>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</si>
  <si>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</si>
  <si>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</si>
  <si>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</si>
  <si>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</si>
  <si>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</si>
  <si>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</si>
  <si>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</si>
  <si>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</si>
  <si>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</si>
  <si>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</si>
  <si>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</si>
  <si>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</si>
  <si>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</si>
  <si>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</si>
  <si>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</si>
  <si>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</si>
  <si>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</si>
  <si>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</si>
  <si>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</si>
  <si>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</si>
  <si>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</si>
  <si>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</si>
  <si>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</si>
  <si>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</si>
  <si>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</si>
  <si>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</si>
  <si>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</si>
  <si>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</si>
  <si>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</si>
  <si>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</si>
  <si>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</si>
  <si>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</si>
  <si>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</si>
  <si>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</si>
  <si>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</si>
  <si>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</si>
  <si>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</si>
  <si>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</si>
  <si>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</si>
  <si>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</si>
  <si>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</si>
  <si>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</si>
  <si>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</si>
  <si>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</si>
  <si>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</si>
  <si>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</si>
  <si>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</si>
  <si>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</si>
  <si>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</si>
  <si>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</si>
  <si>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</si>
  <si>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</si>
  <si>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</si>
  <si>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</si>
  <si>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</si>
  <si>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</si>
  <si>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</si>
  <si>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</si>
  <si>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</si>
  <si>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</si>
  <si>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</si>
  <si>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</si>
  <si>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</si>
  <si>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</si>
  <si>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</si>
  <si>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</si>
  <si>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</si>
  <si>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</si>
  <si>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</si>
  <si>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</si>
  <si>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</si>
  <si>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</si>
  <si>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</si>
  <si>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</si>
  <si>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</si>
  <si>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</si>
  <si>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</si>
  <si>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</si>
  <si>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</si>
  <si>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</si>
  <si>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</si>
  <si>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</si>
  <si>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</si>
  <si>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</si>
  <si>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</si>
  <si>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</si>
  <si>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</si>
  <si>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</si>
  <si>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</si>
  <si>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</si>
  <si>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</si>
  <si>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</si>
  <si>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</si>
  <si>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</si>
  <si>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</si>
  <si>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</si>
  <si>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</si>
  <si>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</si>
  <si>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</si>
  <si>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</si>
  <si>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</si>
  <si>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</si>
  <si>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</si>
  <si>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</si>
  <si>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</si>
  <si>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</si>
  <si>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</si>
  <si>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</si>
  <si>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</si>
  <si>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</si>
  <si>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</si>
  <si>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</si>
  <si>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</si>
  <si>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</si>
  <si>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</si>
  <si>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</si>
  <si>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</si>
  <si>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</si>
  <si>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</si>
  <si>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</si>
  <si>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</si>
  <si>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</si>
  <si>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</si>
  <si>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</si>
  <si>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</si>
  <si>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</si>
  <si>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</si>
  <si>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</si>
  <si>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</si>
  <si>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</si>
  <si>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</si>
  <si>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</si>
  <si>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</si>
  <si>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</si>
  <si>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</si>
  <si>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</si>
  <si>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</si>
  <si>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</si>
  <si>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</si>
  <si>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</si>
  <si>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</si>
  <si>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</si>
  <si>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</si>
  <si>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</si>
  <si>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</si>
  <si>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</si>
  <si>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</si>
  <si>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</si>
  <si>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</si>
  <si>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</si>
  <si>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</si>
  <si>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</si>
  <si>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</si>
  <si>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</si>
  <si>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</si>
  <si>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</si>
  <si>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</si>
  <si>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</si>
  <si>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</si>
  <si>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</si>
  <si>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</si>
  <si>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</si>
  <si>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</si>
  <si>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</si>
  <si>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</si>
  <si>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</si>
  <si>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</si>
  <si>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</si>
  <si>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</si>
  <si>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</si>
  <si>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</si>
  <si>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</si>
  <si>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</si>
  <si>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</si>
  <si>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</si>
  <si>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</si>
  <si>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</si>
  <si>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</si>
  <si>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</si>
  <si>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</si>
  <si>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</si>
  <si>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</si>
  <si>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</si>
  <si>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</si>
  <si>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</si>
  <si>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</si>
  <si>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</si>
  <si>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</si>
  <si>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</si>
  <si>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</si>
  <si>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</si>
  <si>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</si>
  <si>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</si>
  <si>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</si>
  <si>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</si>
  <si>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</si>
  <si>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</si>
  <si>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</si>
  <si>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</si>
  <si>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</si>
  <si>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</si>
  <si>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</si>
  <si>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</si>
  <si>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</si>
  <si>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</si>
  <si>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</si>
  <si>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</si>
  <si>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</si>
  <si>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</si>
  <si>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</si>
  <si>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</si>
  <si>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</si>
  <si>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</si>
  <si>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</si>
  <si>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</si>
  <si>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</si>
  <si>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</si>
  <si>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</si>
  <si>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</si>
  <si>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</si>
  <si>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</si>
  <si>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</si>
  <si>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</si>
  <si>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</si>
  <si>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</si>
  <si>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</si>
  <si>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</si>
  <si>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</si>
  <si>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</si>
  <si>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</si>
  <si>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</si>
  <si>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</si>
  <si>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</si>
  <si>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</si>
  <si>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</si>
  <si>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</si>
  <si>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</si>
  <si>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</si>
  <si>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</si>
  <si>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</si>
  <si>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</si>
  <si>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</si>
  <si>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</si>
  <si>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</si>
  <si>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</si>
  <si>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</si>
  <si>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</si>
  <si>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</si>
  <si>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</si>
  <si>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</si>
  <si>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</si>
  <si>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</si>
  <si>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</si>
  <si>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</si>
  <si>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</si>
  <si>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</si>
  <si>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</si>
  <si>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</si>
  <si>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</si>
  <si>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</si>
  <si>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</si>
  <si>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</si>
  <si>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</si>
  <si>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</si>
  <si>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</si>
  <si>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</si>
  <si>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</si>
  <si>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</si>
  <si>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</si>
  <si>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</si>
  <si>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</si>
  <si>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</si>
  <si>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</si>
  <si>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</si>
  <si>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</si>
  <si>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</si>
  <si>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</si>
  <si>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</si>
  <si>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</si>
  <si>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</si>
  <si>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</si>
  <si>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</si>
  <si>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</si>
  <si>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</si>
  <si>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</si>
  <si>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</si>
  <si>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</si>
  <si>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</si>
  <si>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</si>
  <si>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</si>
  <si>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</si>
  <si>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</si>
  <si>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</si>
  <si>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</si>
  <si>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</si>
  <si>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</si>
  <si>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</si>
  <si>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</si>
  <si>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</si>
  <si>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</si>
  <si>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</si>
  <si>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</si>
  <si>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</si>
  <si>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</si>
  <si>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</si>
  <si>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</si>
  <si>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</si>
  <si>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</si>
  <si>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</si>
  <si>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</si>
  <si>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</si>
  <si>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</si>
  <si>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</si>
  <si>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</si>
  <si>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</si>
  <si>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</si>
  <si>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</si>
  <si>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</si>
  <si>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</si>
  <si>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</si>
  <si>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</si>
  <si>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</si>
  <si>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</si>
  <si>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</si>
  <si>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</si>
  <si>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</si>
  <si>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</si>
  <si>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</si>
  <si>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</si>
  <si>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</si>
  <si>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</si>
  <si>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</si>
  <si>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</si>
  <si>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</si>
  <si>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</si>
  <si>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</si>
  <si>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</si>
  <si>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</si>
  <si>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</si>
  <si>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</si>
  <si>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</si>
  <si>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</si>
  <si>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</si>
  <si>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</si>
  <si>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</si>
  <si>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</si>
  <si>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</si>
  <si>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</si>
  <si>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</si>
  <si>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</si>
  <si>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</si>
  <si>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</si>
  <si>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</si>
  <si>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</si>
  <si>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</si>
  <si>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</si>
  <si>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</si>
  <si>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</si>
  <si>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</si>
  <si>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</si>
  <si>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</si>
  <si>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</si>
  <si>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</si>
  <si>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</si>
  <si>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</si>
  <si>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</si>
  <si>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</si>
  <si>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</si>
  <si>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</si>
  <si>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</si>
  <si>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</si>
  <si>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</si>
  <si>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</si>
  <si>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</si>
  <si>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</si>
  <si>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</si>
  <si>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</si>
  <si>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</si>
  <si>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</si>
  <si>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</si>
  <si>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</si>
  <si>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</si>
  <si>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</si>
  <si>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</si>
  <si>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</si>
  <si>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</si>
  <si>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</si>
  <si>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</si>
  <si>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</si>
  <si>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</si>
  <si>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</si>
  <si>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</si>
  <si>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</si>
  <si>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</si>
  <si>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</si>
  <si>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</si>
  <si>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</si>
  <si>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</si>
  <si>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</si>
  <si>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</si>
  <si>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</si>
  <si>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</si>
  <si>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</si>
  <si>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</si>
  <si>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</si>
  <si>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</si>
  <si>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</si>
  <si>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</si>
  <si>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</si>
  <si>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</si>
  <si>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</si>
  <si>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</si>
  <si>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</si>
  <si>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</si>
  <si>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</si>
  <si>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</si>
  <si>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</si>
  <si>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</si>
  <si>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</si>
  <si>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</si>
  <si>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</si>
  <si>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</si>
  <si>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</si>
  <si>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</si>
  <si>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</si>
  <si>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</si>
  <si>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</si>
  <si>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</si>
  <si>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</si>
  <si>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</si>
  <si>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</si>
  <si>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</si>
  <si>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</si>
  <si>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</si>
  <si>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</si>
  <si>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</si>
  <si>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</si>
  <si>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</si>
  <si>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</si>
  <si>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</si>
  <si>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</si>
  <si>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</si>
  <si>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</si>
  <si>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</si>
  <si>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</si>
  <si>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</si>
  <si>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</si>
  <si>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</si>
  <si>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</si>
  <si>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</si>
  <si>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</si>
  <si>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</si>
  <si>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</si>
  <si>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</si>
  <si>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</si>
  <si>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</si>
  <si>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</si>
  <si>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</si>
  <si>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</si>
  <si>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</si>
  <si>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</si>
  <si>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</si>
  <si>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</si>
  <si>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</si>
  <si>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</si>
  <si>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</si>
  <si>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</si>
  <si>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</si>
  <si>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</si>
  <si>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</si>
  <si>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</si>
  <si>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</si>
  <si>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</si>
  <si>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</si>
  <si>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</si>
  <si>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</si>
  <si>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</si>
  <si>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</si>
  <si>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</si>
  <si>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</si>
  <si>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</si>
  <si>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</si>
  <si>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</si>
  <si>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</si>
  <si>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</si>
  <si>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</si>
  <si>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</si>
  <si>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</si>
  <si>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</si>
  <si>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</si>
  <si>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</si>
  <si>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</si>
  <si>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</si>
  <si>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</si>
  <si>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</si>
  <si>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</si>
  <si>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</si>
  <si>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</si>
  <si>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</si>
  <si>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</si>
  <si>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</si>
  <si>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</si>
  <si>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</si>
  <si>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</si>
  <si>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</si>
  <si>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</si>
  <si>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</si>
  <si>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</si>
  <si>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</si>
  <si>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</si>
  <si>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</si>
  <si>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</si>
  <si>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</si>
  <si>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</si>
  <si>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</si>
  <si>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</si>
  <si>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</si>
  <si>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</si>
  <si>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</si>
  <si>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</si>
  <si>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</si>
  <si>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</si>
  <si>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</si>
  <si>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</si>
  <si>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</si>
  <si>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</si>
  <si>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</si>
  <si>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</si>
  <si>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</si>
  <si>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</si>
  <si>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</si>
  <si>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</si>
  <si>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</si>
  <si>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</si>
  <si>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</si>
  <si>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</si>
  <si>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</si>
  <si>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</si>
  <si>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</si>
  <si>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</si>
  <si>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</si>
  <si>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</si>
  <si>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</si>
  <si>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</si>
  <si>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</si>
  <si>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</si>
  <si>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</si>
  <si>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</si>
  <si>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</si>
  <si>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</si>
  <si>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</si>
  <si>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</si>
  <si>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</si>
  <si>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</si>
  <si>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</si>
  <si>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</si>
  <si>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</si>
  <si>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</si>
  <si>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</si>
  <si>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</si>
  <si>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</si>
  <si>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</si>
  <si>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</si>
  <si>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</si>
  <si>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</si>
  <si>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</si>
  <si>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</si>
  <si>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</si>
  <si>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</si>
  <si>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</si>
  <si>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</si>
  <si>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</si>
  <si>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</si>
  <si>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</si>
  <si>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</si>
  <si>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</si>
  <si>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</si>
  <si>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</si>
  <si>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</si>
  <si>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</si>
  <si>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</si>
  <si>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</si>
  <si>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</si>
  <si>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</si>
  <si>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</si>
  <si>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</si>
  <si>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</si>
  <si>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</si>
  <si>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</si>
  <si>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</si>
  <si>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</si>
  <si>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</si>
  <si>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</si>
  <si>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</si>
  <si>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</si>
  <si>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</si>
  <si>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</si>
  <si>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</si>
  <si>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</si>
  <si>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</si>
  <si>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</si>
  <si>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</si>
  <si>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</si>
  <si>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</si>
  <si>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</si>
  <si>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</si>
  <si>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</si>
  <si>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</si>
  <si>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</si>
  <si>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</si>
  <si>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</si>
  <si>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</si>
  <si>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</si>
  <si>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</si>
  <si>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</si>
  <si>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</si>
  <si>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</si>
  <si>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</si>
  <si>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</si>
  <si>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</si>
  <si>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</si>
  <si>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</si>
  <si>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</si>
  <si>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</si>
  <si>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</si>
  <si>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</si>
  <si>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</si>
  <si>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</si>
  <si>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</si>
  <si>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</si>
  <si>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</si>
  <si>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</si>
  <si>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</si>
  <si>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</si>
  <si>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</si>
  <si>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</si>
  <si>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</si>
  <si>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</si>
  <si>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</si>
  <si>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</si>
  <si>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</si>
  <si>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</si>
  <si>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</si>
  <si>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</si>
  <si>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</si>
  <si>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</si>
  <si>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</si>
  <si>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</si>
  <si>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</si>
  <si>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</si>
  <si>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</si>
  <si>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</si>
  <si>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</si>
  <si>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</si>
  <si>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</si>
  <si>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</si>
  <si>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</si>
  <si>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</si>
  <si>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</si>
  <si>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</si>
  <si>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</si>
  <si>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</si>
  <si>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</si>
  <si>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</si>
  <si>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</si>
  <si>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</si>
  <si>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</si>
  <si>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</si>
  <si>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</si>
  <si>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</si>
  <si>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</si>
  <si>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</si>
  <si>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</si>
  <si>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</si>
  <si>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</si>
  <si>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</si>
  <si>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</si>
  <si>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</si>
  <si>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</si>
  <si>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</si>
  <si>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</si>
  <si>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</si>
  <si>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</si>
  <si>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</si>
  <si>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</si>
  <si>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</si>
  <si>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</si>
  <si>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</si>
  <si>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</si>
  <si>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</si>
  <si>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</si>
  <si>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</si>
  <si>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</si>
  <si>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</si>
  <si>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</si>
  <si>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</si>
  <si>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</si>
  <si>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</si>
  <si>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</si>
  <si>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</si>
  <si>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</si>
  <si>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</si>
  <si>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</si>
  <si>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</si>
  <si>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</si>
  <si>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</si>
  <si>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</si>
  <si>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</si>
  <si>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</si>
  <si>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</si>
  <si>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</si>
  <si>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</si>
  <si>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</si>
  <si>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</si>
  <si>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</si>
  <si>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</si>
  <si>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</si>
  <si>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</si>
  <si>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</si>
  <si>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</si>
  <si>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</si>
  <si>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</si>
  <si>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</si>
  <si>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</si>
  <si>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</si>
  <si>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</si>
  <si>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</si>
  <si>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</si>
  <si>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</si>
  <si>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</si>
  <si>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</si>
  <si>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</si>
  <si>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</si>
  <si>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</si>
  <si>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</si>
  <si>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</si>
  <si>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</si>
  <si>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</si>
  <si>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</si>
  <si>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</si>
  <si>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</si>
  <si>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</si>
  <si>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</si>
  <si>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</si>
  <si>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</si>
  <si>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</si>
  <si>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</si>
  <si>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</si>
  <si>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</si>
  <si>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</si>
  <si>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</si>
  <si>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</si>
  <si>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</si>
  <si>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</si>
  <si>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</si>
  <si>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</si>
  <si>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</si>
  <si>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</si>
  <si>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</si>
  <si>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</si>
  <si>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</si>
  <si>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</si>
  <si>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</si>
  <si>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</si>
  <si>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</si>
  <si>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</si>
  <si>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</si>
  <si>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</si>
  <si>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</si>
  <si>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</si>
  <si>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</si>
  <si>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</si>
  <si>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</si>
  <si>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</si>
  <si>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</si>
  <si>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</si>
  <si>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</si>
  <si>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</si>
  <si>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</si>
  <si>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</si>
  <si>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</si>
  <si>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</si>
  <si>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</si>
  <si>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</si>
  <si>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</si>
  <si>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</si>
  <si>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</si>
  <si>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</si>
  <si>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</si>
  <si>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</si>
  <si>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</si>
  <si>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</si>
  <si>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</si>
  <si>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</si>
  <si>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</si>
  <si>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</si>
  <si>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</si>
  <si>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</si>
  <si>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</si>
  <si>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</si>
  <si>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</si>
  <si>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</si>
  <si>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</si>
  <si>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</si>
  <si>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</si>
  <si>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</si>
  <si>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</si>
  <si>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</si>
  <si>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</si>
  <si>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</si>
  <si>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</si>
  <si>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</si>
  <si>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</si>
  <si>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</si>
  <si>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</si>
  <si>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</si>
  <si>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</si>
  <si>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</si>
  <si>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</si>
  <si>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</si>
  <si>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</si>
  <si>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</si>
  <si>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</si>
  <si>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</si>
  <si>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</si>
  <si>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</si>
  <si>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</si>
  <si>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</si>
  <si>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</si>
  <si>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</si>
  <si>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</si>
  <si>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</si>
  <si>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</si>
  <si>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</si>
  <si>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</si>
  <si>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</si>
  <si>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</si>
  <si>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</si>
  <si>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</si>
  <si>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</si>
  <si>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</si>
  <si>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</si>
  <si>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</si>
  <si>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</si>
  <si>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</si>
  <si>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</si>
  <si>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</si>
  <si>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</si>
  <si>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</si>
  <si>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</si>
  <si>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</si>
  <si>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</si>
  <si>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</si>
  <si>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</si>
  <si>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</si>
  <si>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</si>
  <si>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</si>
  <si>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</si>
  <si>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</si>
  <si>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</si>
  <si>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</si>
  <si>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</si>
  <si>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</si>
  <si>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</si>
  <si>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</si>
  <si>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</si>
  <si>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</si>
  <si>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</si>
  <si>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</si>
  <si>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</si>
  <si>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</si>
  <si>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</si>
  <si>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</si>
  <si>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</si>
  <si>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</si>
  <si>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</si>
  <si>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</si>
  <si>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</si>
  <si>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</si>
  <si>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</si>
  <si>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</si>
  <si>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</si>
  <si>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</si>
  <si>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</si>
  <si>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</si>
  <si>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</si>
  <si>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</si>
  <si>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</si>
  <si>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</si>
  <si>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</si>
  <si>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</si>
  <si>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</si>
  <si>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</si>
  <si>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</si>
  <si>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</si>
  <si>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</si>
  <si>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</si>
  <si>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</si>
  <si>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</si>
  <si>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</si>
  <si>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</si>
  <si>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</si>
  <si>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</si>
  <si>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</si>
  <si>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</si>
  <si>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</si>
  <si>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</si>
  <si>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</si>
  <si>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</si>
  <si>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</si>
  <si>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</si>
  <si>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</si>
  <si>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</si>
  <si>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</si>
  <si>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</si>
  <si>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</si>
  <si>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</si>
  <si>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</si>
  <si>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</si>
  <si>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</si>
  <si>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</si>
  <si>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</si>
  <si>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</si>
  <si>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</si>
  <si>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</si>
  <si>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</si>
  <si>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</si>
  <si>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</si>
  <si>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</si>
  <si>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</si>
  <si>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</si>
  <si>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</si>
  <si>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</si>
  <si>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</si>
  <si>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</si>
  <si>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</si>
  <si>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</si>
  <si>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</si>
  <si>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</si>
  <si>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</si>
  <si>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</si>
  <si>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</si>
  <si>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</si>
  <si>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</si>
  <si>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</si>
  <si>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</si>
  <si>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</si>
  <si>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</si>
  <si>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</si>
  <si>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</si>
  <si>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</si>
  <si>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</si>
  <si>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</si>
  <si>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</si>
  <si>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</si>
  <si>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</si>
  <si>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</si>
  <si>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</si>
  <si>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</si>
  <si>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</si>
  <si>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</si>
  <si>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</si>
  <si>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</si>
  <si>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</si>
  <si>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</si>
  <si>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</si>
  <si>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</si>
  <si>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</si>
  <si>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</si>
  <si>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</si>
  <si>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</si>
  <si>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</si>
  <si>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</si>
  <si>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</si>
  <si>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</si>
  <si>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</si>
  <si>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</si>
  <si>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</si>
  <si>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</si>
  <si>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</si>
  <si>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</si>
  <si>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</si>
  <si>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</si>
  <si>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</si>
  <si>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</si>
  <si>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</si>
  <si>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</si>
  <si>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</si>
  <si>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</si>
  <si>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</si>
  <si>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</si>
  <si>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</si>
  <si>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</si>
  <si>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</si>
  <si>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</si>
  <si>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</si>
  <si>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</si>
  <si>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</si>
  <si>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</si>
  <si>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</si>
  <si>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</si>
  <si>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</si>
  <si>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</si>
  <si>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</si>
  <si>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</si>
  <si>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</si>
  <si>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</si>
  <si>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</si>
  <si>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</si>
  <si>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</si>
  <si>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</si>
  <si>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</si>
  <si>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</si>
  <si>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</si>
  <si>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</si>
  <si>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</si>
  <si>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</si>
  <si>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</si>
  <si>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</si>
  <si>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</si>
  <si>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</si>
  <si>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</si>
  <si>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</si>
  <si>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</si>
  <si>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</si>
  <si>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</si>
  <si>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</si>
  <si>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</si>
  <si>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</si>
  <si>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</si>
  <si>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</si>
  <si>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</si>
  <si>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</si>
  <si>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</si>
  <si>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</si>
  <si>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</si>
  <si>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</si>
  <si>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</si>
  <si>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</si>
  <si>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</si>
  <si>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</si>
  <si>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</si>
  <si>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</si>
  <si>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</si>
  <si>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</si>
  <si>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</si>
  <si>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</si>
  <si>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</si>
  <si>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</si>
  <si>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</si>
  <si>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</si>
  <si>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</si>
  <si>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</si>
  <si>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</si>
  <si>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</si>
  <si>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</si>
  <si>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</si>
  <si>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</si>
  <si>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</si>
  <si>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</si>
  <si>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</si>
  <si>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</si>
  <si>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</si>
  <si>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</si>
  <si>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</si>
  <si>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</si>
  <si>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</si>
  <si>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</si>
  <si>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</si>
  <si>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</si>
  <si>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</si>
  <si>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</si>
  <si>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</si>
  <si>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</si>
  <si>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</si>
  <si>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</si>
  <si>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</si>
  <si>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</si>
  <si>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</si>
  <si>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</si>
  <si>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</si>
  <si>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</si>
  <si>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</si>
  <si>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</si>
  <si>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</si>
  <si>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</si>
  <si>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</si>
  <si>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</si>
  <si>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</si>
  <si>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</si>
  <si>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</si>
  <si>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</si>
  <si>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</si>
  <si>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</si>
  <si>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</si>
  <si>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</si>
  <si>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</si>
  <si>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</si>
  <si>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</si>
  <si>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</si>
  <si>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</si>
  <si>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</si>
  <si>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</si>
  <si>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</si>
  <si>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</si>
  <si>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</si>
  <si>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</si>
  <si>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</si>
  <si>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</si>
  <si>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</si>
  <si>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</si>
  <si>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</si>
  <si>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</si>
  <si>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</si>
  <si>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</si>
  <si>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</si>
  <si>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</si>
  <si>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</si>
  <si>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</si>
  <si>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</si>
  <si>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</si>
  <si>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</si>
  <si>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</si>
  <si>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</si>
  <si>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</si>
  <si>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</si>
  <si>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</si>
  <si>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</si>
  <si>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</si>
  <si>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</si>
  <si>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</si>
  <si>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</si>
  <si>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</si>
  <si>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</si>
  <si>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</si>
  <si>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</si>
  <si>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</si>
  <si>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</si>
  <si>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</si>
  <si>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</si>
  <si>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</si>
  <si>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</si>
  <si>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</si>
  <si>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</si>
  <si>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</si>
  <si>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</si>
  <si>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</si>
  <si>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</si>
  <si>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</si>
  <si>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</si>
  <si>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</si>
  <si>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</si>
  <si>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</si>
  <si>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</si>
  <si>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</si>
  <si>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</si>
  <si>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</si>
  <si>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</si>
  <si>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</si>
  <si>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</si>
  <si>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</si>
  <si>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</si>
  <si>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</si>
  <si>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</si>
  <si>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</si>
  <si>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</si>
  <si>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</si>
  <si>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</si>
  <si>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</si>
  <si>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</si>
  <si>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</si>
  <si>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</si>
  <si>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</si>
  <si>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</si>
  <si>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</si>
  <si>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</si>
  <si>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</si>
  <si>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</si>
  <si>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</si>
  <si>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</si>
  <si>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</si>
  <si>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</si>
  <si>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</si>
  <si>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</si>
  <si>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</si>
  <si>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</si>
  <si>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</si>
  <si>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</si>
  <si>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</si>
  <si>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</si>
  <si>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</si>
  <si>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</si>
  <si>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</si>
  <si>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</si>
  <si>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</si>
  <si>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</si>
  <si>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</si>
  <si>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</si>
  <si>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</si>
  <si>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</si>
  <si>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</si>
  <si>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</si>
  <si>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</si>
  <si>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</si>
  <si>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</si>
  <si>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</si>
  <si>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</si>
  <si>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</si>
  <si>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</si>
  <si>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</si>
  <si>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</si>
  <si>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</si>
  <si>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</si>
  <si>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</si>
  <si>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</si>
  <si>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</si>
  <si>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</si>
  <si>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</si>
  <si>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</si>
  <si>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</si>
  <si>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</si>
  <si>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</si>
  <si>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</si>
  <si>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</si>
  <si>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</si>
  <si>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</si>
  <si>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</si>
  <si>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</si>
  <si>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</si>
  <si>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</si>
  <si>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</si>
  <si>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</si>
  <si>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</si>
  <si>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</si>
  <si>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</si>
  <si>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</si>
  <si>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</si>
  <si>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</si>
  <si>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</si>
  <si>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</si>
  <si>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</si>
  <si>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</si>
  <si>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</si>
  <si>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</si>
  <si>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</si>
  <si>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</si>
  <si>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</si>
  <si>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</si>
  <si>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</si>
  <si>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</si>
  <si>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</si>
  <si>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</si>
  <si>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</si>
  <si>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</si>
  <si>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</si>
  <si>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</si>
  <si>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</si>
  <si>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</si>
  <si>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</si>
  <si>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</si>
  <si>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</si>
  <si>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</si>
  <si>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</si>
  <si>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</si>
  <si>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</si>
  <si>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</si>
  <si>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</si>
  <si>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</si>
  <si>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</si>
  <si>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</si>
  <si>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</si>
  <si>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</si>
  <si>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</si>
  <si>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</si>
  <si>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</si>
  <si>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</si>
  <si>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</si>
  <si>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</si>
  <si>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</si>
  <si>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</si>
  <si>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</si>
  <si>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</si>
  <si>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</si>
  <si>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</si>
  <si>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</si>
  <si>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</si>
  <si>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</si>
  <si>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</si>
  <si>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</si>
  <si>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</si>
  <si>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</si>
  <si>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</si>
  <si>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</si>
  <si>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</si>
  <si>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</si>
  <si>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</si>
  <si>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</si>
  <si>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</si>
  <si>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</si>
  <si>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</si>
  <si>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</si>
  <si>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</si>
  <si>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</si>
  <si>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</si>
  <si>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</si>
  <si>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</si>
  <si>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</si>
  <si>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</si>
  <si>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</si>
  <si>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</si>
  <si>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</si>
  <si>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</si>
  <si>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</si>
  <si>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</si>
  <si>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</si>
  <si>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</si>
  <si>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</si>
  <si>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</si>
  <si>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</si>
  <si>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</si>
  <si>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</si>
  <si>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</si>
  <si>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</si>
  <si>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</si>
  <si>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</si>
  <si>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</si>
  <si>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</si>
  <si>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</si>
  <si>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</si>
  <si>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</si>
  <si>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</si>
  <si>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</si>
  <si>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</si>
  <si>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</si>
  <si>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</si>
  <si>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</si>
  <si>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</si>
  <si>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</si>
  <si>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</si>
  <si>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</si>
  <si>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</si>
  <si>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</si>
  <si>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</si>
  <si>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</si>
  <si>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</si>
  <si>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</si>
  <si>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</si>
  <si>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</si>
  <si>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</si>
  <si>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</si>
  <si>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</si>
  <si>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</si>
  <si>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</si>
  <si>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</si>
  <si>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</si>
  <si>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</si>
  <si>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</si>
  <si>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</si>
  <si>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</si>
  <si>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</si>
  <si>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</si>
  <si>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</si>
  <si>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</si>
  <si>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</si>
  <si>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</si>
  <si>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</si>
  <si>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</si>
  <si>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</si>
  <si>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</si>
  <si>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</si>
  <si>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</si>
  <si>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</si>
  <si>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</si>
  <si>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</si>
  <si>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</si>
  <si>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</si>
  <si>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</si>
  <si>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</si>
  <si>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</si>
  <si>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</si>
  <si>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</si>
  <si>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</si>
  <si>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</si>
  <si>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</si>
  <si>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</si>
  <si>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</si>
  <si>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</si>
  <si>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</si>
  <si>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</si>
  <si>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</si>
  <si>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</si>
  <si>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</si>
  <si>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</si>
  <si>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</si>
  <si>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</si>
  <si>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</si>
  <si>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</si>
  <si>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</si>
  <si>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</si>
  <si>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</si>
  <si>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</si>
  <si>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</si>
  <si>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</si>
  <si>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</si>
  <si>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</si>
  <si>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</si>
  <si>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</si>
  <si>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</si>
  <si>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</si>
  <si>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</si>
  <si>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</si>
  <si>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</si>
  <si>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</si>
  <si>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</si>
  <si>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</si>
  <si>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</si>
  <si>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</si>
  <si>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</si>
  <si>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</si>
  <si>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</si>
  <si>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</si>
  <si>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</si>
  <si>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</si>
  <si>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</si>
  <si>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</si>
  <si>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</si>
  <si>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</si>
  <si>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</si>
  <si>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</si>
  <si>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</si>
  <si>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</si>
  <si>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</si>
  <si>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</si>
  <si>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</si>
  <si>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</si>
  <si>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</si>
  <si>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</si>
  <si>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</si>
  <si>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</si>
  <si>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</si>
  <si>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</si>
  <si>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</si>
  <si>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</si>
  <si>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</si>
  <si>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</si>
  <si>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</si>
  <si>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</si>
  <si>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</si>
  <si>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</si>
  <si>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</si>
  <si>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</si>
  <si>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</si>
  <si>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</si>
  <si>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</si>
  <si>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</si>
  <si>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</si>
  <si>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</si>
  <si>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</si>
  <si>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</si>
  <si>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</si>
  <si>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</si>
  <si>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</si>
  <si>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</si>
  <si>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</si>
  <si>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</si>
  <si>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</si>
  <si>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</si>
  <si>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</si>
  <si>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</si>
  <si>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</si>
  <si>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</si>
  <si>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</si>
  <si>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</si>
  <si>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</si>
  <si>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</si>
  <si>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</si>
  <si>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</si>
  <si>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</si>
  <si>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</si>
  <si>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</si>
  <si>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</si>
  <si>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</si>
  <si>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</si>
  <si>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</si>
  <si>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</si>
  <si>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</si>
  <si>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</si>
  <si>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</si>
  <si>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</si>
  <si>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</si>
  <si>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</si>
  <si>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</si>
  <si>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</si>
  <si>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</si>
  <si>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</si>
  <si>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</si>
  <si>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</si>
  <si>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</si>
  <si>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</si>
  <si>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</si>
  <si>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</si>
  <si>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</si>
  <si>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</si>
  <si>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</si>
  <si>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</si>
  <si>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</si>
  <si>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</si>
  <si>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</si>
  <si>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</si>
  <si>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</si>
  <si>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</si>
  <si>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</si>
  <si>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</si>
  <si>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</si>
  <si>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</si>
  <si>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</si>
  <si>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</si>
  <si>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</si>
  <si>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</si>
  <si>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</si>
  <si>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</si>
  <si>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</si>
  <si>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</si>
  <si>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</si>
  <si>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</si>
  <si>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</si>
  <si>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</si>
  <si>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</si>
  <si>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</si>
  <si>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</si>
  <si>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</si>
  <si>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</si>
  <si>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</si>
  <si>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</si>
  <si>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</si>
  <si>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</si>
  <si>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</si>
  <si>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</si>
  <si>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</si>
  <si>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</si>
  <si>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</si>
  <si>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</si>
  <si>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</si>
  <si>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</si>
  <si>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</si>
  <si>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</si>
  <si>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</si>
  <si>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</si>
  <si>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</si>
  <si>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</si>
  <si>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</si>
  <si>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</si>
  <si>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</si>
  <si>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</si>
  <si>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</si>
  <si>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</si>
  <si>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</si>
  <si>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</si>
  <si>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</si>
  <si>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</si>
  <si>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</si>
  <si>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</si>
  <si>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</si>
  <si>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</si>
  <si>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</si>
  <si>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</si>
  <si>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</si>
  <si>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</si>
  <si>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</si>
  <si>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</si>
  <si>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</si>
  <si>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</si>
  <si>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</si>
  <si>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</si>
  <si>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</si>
  <si>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</si>
  <si>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</si>
  <si>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</si>
  <si>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</si>
  <si>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</si>
  <si>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</si>
  <si>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</si>
  <si>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</si>
  <si>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</si>
  <si>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</si>
  <si>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</si>
  <si>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</si>
  <si>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</si>
  <si>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</si>
  <si>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</si>
  <si>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</si>
  <si>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</si>
  <si>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</si>
  <si>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</si>
  <si>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</si>
  <si>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</si>
  <si>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</si>
  <si>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</si>
  <si>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</si>
  <si>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</si>
  <si>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</si>
  <si>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</si>
  <si>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</si>
  <si>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</si>
  <si>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</si>
  <si>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</si>
  <si>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</si>
  <si>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</si>
  <si>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</si>
  <si>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</si>
  <si>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</si>
  <si>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</si>
  <si>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</si>
  <si>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</si>
  <si>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</si>
  <si>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</si>
  <si>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</si>
  <si>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</si>
  <si>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</si>
  <si>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</si>
  <si>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</si>
  <si>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</si>
  <si>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</si>
  <si>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</si>
  <si>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</si>
  <si>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</si>
  <si>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</si>
  <si>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</si>
  <si>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</si>
  <si>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</si>
  <si>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</si>
  <si>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</si>
  <si>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</si>
  <si>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</si>
  <si>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</si>
  <si>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</si>
  <si>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</si>
  <si>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</si>
  <si>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</si>
  <si>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</si>
  <si>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</si>
  <si>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</si>
  <si>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</si>
  <si>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</si>
  <si>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</si>
  <si>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</si>
  <si>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</si>
  <si>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</si>
  <si>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</si>
  <si>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</si>
  <si>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</si>
  <si>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</si>
  <si>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</si>
  <si>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</si>
  <si>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</si>
  <si>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</si>
  <si>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</si>
  <si>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</si>
  <si>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</si>
  <si>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</si>
  <si>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</si>
  <si>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</si>
  <si>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</si>
  <si>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</si>
  <si>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</si>
  <si>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</si>
  <si>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</si>
  <si>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</si>
  <si>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</si>
  <si>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</si>
  <si>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</si>
  <si>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</si>
  <si>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</si>
  <si>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</si>
  <si>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</si>
  <si>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</si>
  <si>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</si>
  <si>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</si>
  <si>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</si>
  <si>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</si>
  <si>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</si>
  <si>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</si>
  <si>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</si>
  <si>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</si>
  <si>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</si>
  <si>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</si>
  <si>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</si>
  <si>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</si>
  <si>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</si>
  <si>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</si>
  <si>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</si>
  <si>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</si>
  <si>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</si>
  <si>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</si>
  <si>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</si>
  <si>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</si>
  <si>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</si>
  <si>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</si>
  <si>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</si>
  <si>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</si>
  <si>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</si>
  <si>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</si>
  <si>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</si>
  <si>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</si>
  <si>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</si>
  <si>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</si>
  <si>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</si>
  <si>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</si>
  <si>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</si>
  <si>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</si>
  <si>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</si>
  <si>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</si>
  <si>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</si>
  <si>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</si>
  <si>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</si>
  <si>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</si>
  <si>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</si>
  <si>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</si>
  <si>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</si>
  <si>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</si>
  <si>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</si>
  <si>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</si>
  <si>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</si>
  <si>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</si>
  <si>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</si>
  <si>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</si>
  <si>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</si>
  <si>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</si>
  <si>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</si>
  <si>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</si>
  <si>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</si>
  <si>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</si>
  <si>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</si>
  <si>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</si>
  <si>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</si>
  <si>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</si>
  <si>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</si>
  <si>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</si>
  <si>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</si>
  <si>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</si>
  <si>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</si>
  <si>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</si>
  <si>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</si>
  <si>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</si>
  <si>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</si>
  <si>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</si>
  <si>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</si>
  <si>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</si>
  <si>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</si>
  <si>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</si>
  <si>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</si>
  <si>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</si>
  <si>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</si>
  <si>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</si>
  <si>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</si>
  <si>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</si>
  <si>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</si>
  <si>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</si>
  <si>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</si>
  <si>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</si>
  <si>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</si>
  <si>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</si>
  <si>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</si>
  <si>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</si>
  <si>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</si>
  <si>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</si>
  <si>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</si>
  <si>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</si>
  <si>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</si>
  <si>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</si>
  <si>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</si>
  <si>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</si>
  <si>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</si>
  <si>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</si>
  <si>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</si>
  <si>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</si>
  <si>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</si>
  <si>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</si>
  <si>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</si>
  <si>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</si>
  <si>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</si>
  <si>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</si>
  <si>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</si>
  <si>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</si>
  <si>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</si>
  <si>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</si>
  <si>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</si>
  <si>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</si>
  <si>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</si>
  <si>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</si>
  <si>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</si>
  <si>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</si>
  <si>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</si>
  <si>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</si>
  <si>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</si>
  <si>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</si>
  <si>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</si>
  <si>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</si>
  <si>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</si>
  <si>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</si>
  <si>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</si>
  <si>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</si>
  <si>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</si>
  <si>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</si>
  <si>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</si>
  <si>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</si>
  <si>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</si>
  <si>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</si>
  <si>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</si>
  <si>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</si>
  <si>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</si>
  <si>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</si>
  <si>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</si>
  <si>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</si>
  <si>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</si>
  <si>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</si>
  <si>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</si>
  <si>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</si>
  <si>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</si>
  <si>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</si>
  <si>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</si>
  <si>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</si>
  <si>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</si>
  <si>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</si>
  <si>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</si>
  <si>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</si>
  <si>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</si>
  <si>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</si>
  <si>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</si>
  <si>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</si>
  <si>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</si>
  <si>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</si>
  <si>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</si>
  <si>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</si>
  <si>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</si>
  <si>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</si>
  <si>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</si>
  <si>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</si>
  <si>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</si>
  <si>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</si>
  <si>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</si>
  <si>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</si>
  <si>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</si>
  <si>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</si>
  <si>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</si>
  <si>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</si>
  <si>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</si>
  <si>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</si>
  <si>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</si>
  <si>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</si>
  <si>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</si>
  <si>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</si>
  <si>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</si>
  <si>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</si>
  <si>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</si>
  <si>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</si>
  <si>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</si>
  <si>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</si>
  <si>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</si>
  <si>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</si>
  <si>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</si>
  <si>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</si>
  <si>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</si>
  <si>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</si>
  <si>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</si>
  <si>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</si>
  <si>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</si>
  <si>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</si>
  <si>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</si>
  <si>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</si>
  <si>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</si>
  <si>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</si>
  <si>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</si>
  <si>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</si>
  <si>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</si>
  <si>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</si>
  <si>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</si>
  <si>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</si>
  <si>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</si>
  <si>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</si>
  <si>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</si>
  <si>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</si>
  <si>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</si>
  <si>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</si>
  <si>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</si>
  <si>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</si>
  <si>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</si>
  <si>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</si>
  <si>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</si>
  <si>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</si>
  <si>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</si>
  <si>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</si>
  <si>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</si>
  <si>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</si>
  <si>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</si>
  <si>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</si>
  <si>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</si>
  <si>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</si>
  <si>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</si>
  <si>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</si>
  <si>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</si>
  <si>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</si>
  <si>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</si>
  <si>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</si>
  <si>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</si>
  <si>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</si>
  <si>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</si>
  <si>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</si>
  <si>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</si>
  <si>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</si>
  <si>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</si>
  <si>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</si>
  <si>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</si>
  <si>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</si>
  <si>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</si>
  <si>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</si>
  <si>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</si>
  <si>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</si>
  <si>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</si>
  <si>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</si>
  <si>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</si>
  <si>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</si>
  <si>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</si>
  <si>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</si>
  <si>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</si>
  <si>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</si>
  <si>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</si>
  <si>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</si>
  <si>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</si>
  <si>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</si>
  <si>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</si>
  <si>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</si>
  <si>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</si>
  <si>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</si>
  <si>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</si>
  <si>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</si>
  <si>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</si>
  <si>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</si>
  <si>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</si>
  <si>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</si>
  <si>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</si>
  <si>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</si>
  <si>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</si>
  <si>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</si>
  <si>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</si>
  <si>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</si>
  <si>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</si>
  <si>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</si>
  <si>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</si>
  <si>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</si>
  <si>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</si>
  <si>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</si>
  <si>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</si>
  <si>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</si>
  <si>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</si>
  <si>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</si>
  <si>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</si>
  <si>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</si>
  <si>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</si>
  <si>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</si>
  <si>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</si>
  <si>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</si>
  <si>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</si>
  <si>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</si>
  <si>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</si>
  <si>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</si>
  <si>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</si>
  <si>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</si>
  <si>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</si>
  <si>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</si>
  <si>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</si>
  <si>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</si>
  <si>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</si>
  <si>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</si>
  <si>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</si>
  <si>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</si>
  <si>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</si>
  <si>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</si>
  <si>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</si>
  <si>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</si>
  <si>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</si>
  <si>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</si>
  <si>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</si>
  <si>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</si>
  <si>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</si>
  <si>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</si>
  <si>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</si>
  <si>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</si>
  <si>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</si>
  <si>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</si>
  <si>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</si>
  <si>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</si>
  <si>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</si>
  <si>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</si>
  <si>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</si>
  <si>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</si>
  <si>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</si>
  <si>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</si>
  <si>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</si>
  <si>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</si>
  <si>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</si>
  <si>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</si>
  <si>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</si>
  <si>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</si>
  <si>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</si>
  <si>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</si>
  <si>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</si>
  <si>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</si>
  <si>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</si>
  <si>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</si>
  <si>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</si>
  <si>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</si>
  <si>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</si>
  <si>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</si>
  <si>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</si>
  <si>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</si>
  <si>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</si>
  <si>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</si>
  <si>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</si>
  <si>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</si>
  <si>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</si>
  <si>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</si>
  <si>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</si>
  <si>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</si>
  <si>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</si>
  <si>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</si>
  <si>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</si>
  <si>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</si>
  <si>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</si>
  <si>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</si>
  <si>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</si>
  <si>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</si>
  <si>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</si>
  <si>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</si>
  <si>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</si>
  <si>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</si>
  <si>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</si>
  <si>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</si>
  <si>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</si>
  <si>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</si>
  <si>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</si>
  <si>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</si>
  <si>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</si>
  <si>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</si>
  <si>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</si>
  <si>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</si>
  <si>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</si>
  <si>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</si>
  <si>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</si>
  <si>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</si>
  <si>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</si>
  <si>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</si>
  <si>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</si>
  <si>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</si>
  <si>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</si>
  <si>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</si>
  <si>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</si>
  <si>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</si>
  <si>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</si>
  <si>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</si>
  <si>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</si>
  <si>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</si>
  <si>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</si>
  <si>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</si>
  <si>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</si>
  <si>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</si>
  <si>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</si>
  <si>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</si>
  <si>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</si>
  <si>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</si>
  <si>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</si>
  <si>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</si>
  <si>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</si>
  <si>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</si>
  <si>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</si>
  <si>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</si>
  <si>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</si>
  <si>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</si>
  <si>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</si>
  <si>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</si>
  <si>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</si>
  <si>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</si>
  <si>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</si>
  <si>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</si>
  <si>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</si>
  <si>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</si>
  <si>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</si>
  <si>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</si>
  <si>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</si>
  <si>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</si>
  <si>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</si>
  <si>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</si>
  <si>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</si>
  <si>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</si>
  <si>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</si>
  <si>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</si>
  <si>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</si>
  <si>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</si>
  <si>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</si>
  <si>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</si>
  <si>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</si>
  <si>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</si>
  <si>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</si>
  <si>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</si>
  <si>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</si>
  <si>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</si>
  <si>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</si>
  <si>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</si>
  <si>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</si>
  <si>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</si>
  <si>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</si>
  <si>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</si>
  <si>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</si>
  <si>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</si>
  <si>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</si>
  <si>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</si>
  <si>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</si>
  <si>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</si>
  <si>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</si>
  <si>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</si>
  <si>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</si>
  <si>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</si>
  <si>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</si>
  <si>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</si>
  <si>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</si>
  <si>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</si>
  <si>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</si>
  <si>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</si>
  <si>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</si>
  <si>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</si>
  <si>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</si>
  <si>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</si>
  <si>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</si>
  <si>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</si>
  <si>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</si>
  <si>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</si>
  <si>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</si>
  <si>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</si>
  <si>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</si>
  <si>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</si>
  <si>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</si>
  <si>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</si>
  <si>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</si>
  <si>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</si>
  <si>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</si>
  <si>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</si>
  <si>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</si>
  <si>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</si>
  <si>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</si>
  <si>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</si>
  <si>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</si>
  <si>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</si>
  <si>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</si>
  <si>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</si>
  <si>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</si>
  <si>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</si>
  <si>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</si>
  <si>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</si>
  <si>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</si>
  <si>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</si>
  <si>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</si>
  <si>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</si>
  <si>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</si>
  <si>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</si>
  <si>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</si>
  <si>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</si>
  <si>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</si>
  <si>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</si>
  <si>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</si>
  <si>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</si>
  <si>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</si>
  <si>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</si>
  <si>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</si>
  <si>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</si>
  <si>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</si>
  <si>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</si>
  <si>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</si>
  <si>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</si>
  <si>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</si>
  <si>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</si>
  <si>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</si>
  <si>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</si>
  <si>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</si>
  <si>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</si>
  <si>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</si>
  <si>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</si>
  <si>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</si>
  <si>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</si>
  <si>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</si>
  <si>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</si>
  <si>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</si>
  <si>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</si>
  <si>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</si>
  <si>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</si>
  <si>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</si>
  <si>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</si>
  <si>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</si>
  <si>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</si>
  <si>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</si>
  <si>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</si>
  <si>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</si>
  <si>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</si>
  <si>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</si>
  <si>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</si>
  <si>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</si>
  <si>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</si>
  <si>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</si>
  <si>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</si>
  <si>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</si>
  <si>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</si>
  <si>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</si>
  <si>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</si>
  <si>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</si>
  <si>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</si>
  <si>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</si>
  <si>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</si>
  <si>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</si>
  <si>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</si>
  <si>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</si>
  <si>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</si>
  <si>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</si>
  <si>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</si>
  <si>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</si>
  <si>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</si>
  <si>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</si>
  <si>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</si>
  <si>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</si>
  <si>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</si>
  <si>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</si>
  <si>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</si>
  <si>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</si>
  <si>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</si>
  <si>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</si>
  <si>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</si>
  <si>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</si>
  <si>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</si>
  <si>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</si>
  <si>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</si>
  <si>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</si>
  <si>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</si>
  <si>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</si>
  <si>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</si>
  <si>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</si>
  <si>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</si>
  <si>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</si>
  <si>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</si>
  <si>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</si>
  <si>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</si>
  <si>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</si>
  <si>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</si>
  <si>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</si>
  <si>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</si>
  <si>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</si>
  <si>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</si>
  <si>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</si>
  <si>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</si>
  <si>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</si>
  <si>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</si>
  <si>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</si>
  <si>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</si>
  <si>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</si>
  <si>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</si>
  <si>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</si>
  <si>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</si>
  <si>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</si>
  <si>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</si>
  <si>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</si>
  <si>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</si>
  <si>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</si>
  <si>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</si>
  <si>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</si>
  <si>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</si>
  <si>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</si>
  <si>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</si>
  <si>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</si>
  <si>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</si>
  <si>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</si>
  <si>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</si>
  <si>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</si>
  <si>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</si>
  <si>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</si>
  <si>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</si>
  <si>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</si>
  <si>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</si>
  <si>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</si>
  <si>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</si>
  <si>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</si>
  <si>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</si>
  <si>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</si>
  <si>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</si>
  <si>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</si>
  <si>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</si>
  <si>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</si>
  <si>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</si>
  <si>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</si>
  <si>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</si>
  <si>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</si>
  <si>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</si>
  <si>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</si>
  <si>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</si>
  <si>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</si>
  <si>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</si>
  <si>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</si>
  <si>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</si>
  <si>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</si>
  <si>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</si>
  <si>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</si>
  <si>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</si>
  <si>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</si>
  <si>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</si>
  <si>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</si>
  <si>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</si>
  <si>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</si>
  <si>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</si>
  <si>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</si>
  <si>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</si>
  <si>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</si>
  <si>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</si>
  <si>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</si>
  <si>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</si>
  <si>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</si>
  <si>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</si>
  <si>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</si>
  <si>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</si>
  <si>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</si>
  <si>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</si>
  <si>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</si>
  <si>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</si>
  <si>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</si>
  <si>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</si>
  <si>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</si>
  <si>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</si>
  <si>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</si>
  <si>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</si>
  <si>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</si>
  <si>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</si>
  <si>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</si>
  <si>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</si>
  <si>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</si>
  <si>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</si>
  <si>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</si>
  <si>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</si>
  <si>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</si>
  <si>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</si>
  <si>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</si>
  <si>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</si>
  <si>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</si>
  <si>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</si>
  <si>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</si>
  <si>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</si>
  <si>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</si>
  <si>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</si>
  <si>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</si>
  <si>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</si>
  <si>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</si>
  <si>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</si>
  <si>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</si>
  <si>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</si>
  <si>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</si>
  <si>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</si>
  <si>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</si>
  <si>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</si>
  <si>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</si>
  <si>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</si>
  <si>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</si>
  <si>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</si>
  <si>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</si>
  <si>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</si>
  <si>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</si>
  <si>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</si>
  <si>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</si>
  <si>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</si>
  <si>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</si>
  <si>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</si>
  <si>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</si>
  <si>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</si>
  <si>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</si>
  <si>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</si>
  <si>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</si>
  <si>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</si>
  <si>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</si>
  <si>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</si>
  <si>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</si>
  <si>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</si>
  <si>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</si>
  <si>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</si>
  <si>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</si>
  <si>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</si>
  <si>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</si>
  <si>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</si>
  <si>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</si>
  <si>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</si>
  <si>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</si>
  <si>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</si>
  <si>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</si>
  <si>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</si>
  <si>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</si>
  <si>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</si>
  <si>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</si>
  <si>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</si>
  <si>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</si>
  <si>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</si>
  <si>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</si>
  <si>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</si>
  <si>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</si>
  <si>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</si>
  <si>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</si>
  <si>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</si>
  <si>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</si>
  <si>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</si>
  <si>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</si>
  <si>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</si>
  <si>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</si>
  <si>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</si>
  <si>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</si>
  <si>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</si>
  <si>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</si>
  <si>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</si>
  <si>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</si>
  <si>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</si>
  <si>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</si>
  <si>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</si>
  <si>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</si>
  <si>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</si>
  <si>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</si>
  <si>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</si>
  <si>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</si>
  <si>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</si>
  <si>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</si>
  <si>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</si>
  <si>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</si>
  <si>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</si>
  <si>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</si>
  <si>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</si>
  <si>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</si>
  <si>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</si>
  <si>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</si>
  <si>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</si>
  <si>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</si>
  <si>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</si>
  <si>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</si>
  <si>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</si>
  <si>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</si>
  <si>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</si>
  <si>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</si>
  <si>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</si>
  <si>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</si>
  <si>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</si>
  <si>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</si>
  <si>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</si>
  <si>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</si>
  <si>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</si>
  <si>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</si>
  <si>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</si>
  <si>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</si>
  <si>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</si>
  <si>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</si>
  <si>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</si>
  <si>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</si>
  <si>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</si>
  <si>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</si>
  <si>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</si>
  <si>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</si>
  <si>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</si>
  <si>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</si>
  <si>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</si>
  <si>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</si>
  <si>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</si>
  <si>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</si>
  <si>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</si>
  <si>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</si>
  <si>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</si>
  <si>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</si>
  <si>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</si>
  <si>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</si>
  <si>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</si>
  <si>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</si>
  <si>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</si>
  <si>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</si>
  <si>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</si>
  <si>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</si>
  <si>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</si>
  <si>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</si>
  <si>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</si>
  <si>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</si>
  <si>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</si>
  <si>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</si>
  <si>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</si>
  <si>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</si>
  <si>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</si>
  <si>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</si>
  <si>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</si>
  <si>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</si>
  <si>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</si>
  <si>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</si>
  <si>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</si>
  <si>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</si>
  <si>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</si>
  <si>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</si>
  <si>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</si>
  <si>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</si>
  <si>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</si>
  <si>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</si>
  <si>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</si>
  <si>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</si>
  <si>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</si>
  <si>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</si>
  <si>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</si>
  <si>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</si>
  <si>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</si>
  <si>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</si>
  <si>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</si>
  <si>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</si>
  <si>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</si>
  <si>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</si>
  <si>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</si>
  <si>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</si>
  <si>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</si>
  <si>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</si>
  <si>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</si>
  <si>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</si>
  <si>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</si>
  <si>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</si>
  <si>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</si>
  <si>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</si>
  <si>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</si>
  <si>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</si>
  <si>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</si>
  <si>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</si>
  <si>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</si>
  <si>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</si>
  <si>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</si>
  <si>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</si>
  <si>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</si>
  <si>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</si>
  <si>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</si>
  <si>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</si>
  <si>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</si>
  <si>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</si>
  <si>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</si>
  <si>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</si>
  <si>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</si>
  <si>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</si>
  <si>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</si>
  <si>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</si>
  <si>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</si>
  <si>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</si>
  <si>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</si>
  <si>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</si>
  <si>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</si>
  <si>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</si>
  <si>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</si>
  <si>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</si>
  <si>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</si>
  <si>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</si>
  <si>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</si>
  <si>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</si>
  <si>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</si>
  <si>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</si>
  <si>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</si>
  <si>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</si>
  <si>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</si>
  <si>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</si>
  <si>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</si>
  <si>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</si>
  <si>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</si>
  <si>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</si>
  <si>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</si>
  <si>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</si>
  <si>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</si>
  <si>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</si>
  <si>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</si>
  <si>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</si>
  <si>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</si>
  <si>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</si>
  <si>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</si>
  <si>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</si>
  <si>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</si>
  <si>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</si>
  <si>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</si>
  <si>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</si>
  <si>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</si>
  <si>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</si>
  <si>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</si>
  <si>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</si>
  <si>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</si>
  <si>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</si>
  <si>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</si>
  <si>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</si>
  <si>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</si>
  <si>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</si>
  <si>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</si>
  <si>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</si>
  <si>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</si>
  <si>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</si>
  <si>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</si>
  <si>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</si>
  <si>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</si>
  <si>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</si>
  <si>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</si>
  <si>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</si>
  <si>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</si>
  <si>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</si>
  <si>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</si>
  <si>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</si>
  <si>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</si>
  <si>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</si>
  <si>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</si>
  <si>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</si>
  <si>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</si>
  <si>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</si>
  <si>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</si>
  <si>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</si>
  <si>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</si>
  <si>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</si>
  <si>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</si>
  <si>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</si>
  <si>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</si>
  <si>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</si>
  <si>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</si>
  <si>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</si>
  <si>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</si>
  <si>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</si>
  <si>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</si>
  <si>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</si>
  <si>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</si>
  <si>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</si>
  <si>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</si>
  <si>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</si>
  <si>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</si>
  <si>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</si>
  <si>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</si>
  <si>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</si>
  <si>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</si>
  <si>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</si>
  <si>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</si>
  <si>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</si>
  <si>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</si>
  <si>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</si>
  <si>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</si>
  <si>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</si>
  <si>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</si>
  <si>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</si>
  <si>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</si>
  <si>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</si>
  <si>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</si>
  <si>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</si>
  <si>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</si>
  <si>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</si>
  <si>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</si>
  <si>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</si>
  <si>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</si>
  <si>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</si>
  <si>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</si>
  <si>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</si>
  <si>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</si>
  <si>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</si>
  <si>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</si>
  <si>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</si>
  <si>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</si>
  <si>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</si>
  <si>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</si>
  <si>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</si>
  <si>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</si>
  <si>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</si>
  <si>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</si>
  <si>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</si>
  <si>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</si>
  <si>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</si>
  <si>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</si>
  <si>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</si>
  <si>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</si>
  <si>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</si>
  <si>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</si>
  <si>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</si>
  <si>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</si>
  <si>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</si>
  <si>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</si>
  <si>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</si>
  <si>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</si>
  <si>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</si>
  <si>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</si>
  <si>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</si>
  <si>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</si>
  <si>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</si>
  <si>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</si>
  <si>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</si>
  <si>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</si>
  <si>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</si>
  <si>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</si>
  <si>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</si>
  <si>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</si>
  <si>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</si>
  <si>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</si>
  <si>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</si>
  <si>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</si>
  <si>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</si>
  <si>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</si>
  <si>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</si>
  <si>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</si>
  <si>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</si>
  <si>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</si>
  <si>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</si>
  <si>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</si>
  <si>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</si>
  <si>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</si>
  <si>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</si>
  <si>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</si>
  <si>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</si>
  <si>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</si>
  <si>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</si>
  <si>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</si>
  <si>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</si>
  <si>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</si>
  <si>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</si>
  <si>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</si>
  <si>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</si>
  <si>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</si>
  <si>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</si>
  <si>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</si>
  <si>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</si>
  <si>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</si>
  <si>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</si>
  <si>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</si>
  <si>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</si>
  <si>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</si>
  <si>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</si>
  <si>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</si>
  <si>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</si>
  <si>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</si>
  <si>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</si>
  <si>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</si>
  <si>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</si>
  <si>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</si>
  <si>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</si>
  <si>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</si>
  <si>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</si>
  <si>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</si>
  <si>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</si>
  <si>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</si>
  <si>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</si>
  <si>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</si>
  <si>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</si>
  <si>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</si>
  <si>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</si>
  <si>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</si>
  <si>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</si>
  <si>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</si>
  <si>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</si>
  <si>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</si>
  <si>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</si>
  <si>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</si>
  <si>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</si>
  <si>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</si>
  <si>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</si>
  <si>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</si>
  <si>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</si>
  <si>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</si>
  <si>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</si>
  <si>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</si>
  <si>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</si>
  <si>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</si>
  <si>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</si>
  <si>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</si>
  <si>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</si>
  <si>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</si>
  <si>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</si>
  <si>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</si>
  <si>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</si>
  <si>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</si>
  <si>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</si>
  <si>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</si>
  <si>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</si>
  <si>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</si>
  <si>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</si>
  <si>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</si>
  <si>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</si>
  <si>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</si>
  <si>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</si>
  <si>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</si>
  <si>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</si>
  <si>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</si>
  <si>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</si>
  <si>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</si>
  <si>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</si>
  <si>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</si>
  <si>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</si>
  <si>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</si>
  <si>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</si>
  <si>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</si>
  <si>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</si>
  <si>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</si>
  <si>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</si>
  <si>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</si>
  <si>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</si>
  <si>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</si>
  <si>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</si>
  <si>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</si>
  <si>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</si>
  <si>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</si>
  <si>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</si>
  <si>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</si>
  <si>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</si>
  <si>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</si>
  <si>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</si>
  <si>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</si>
  <si>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</si>
  <si>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</si>
  <si>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</si>
  <si>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</si>
  <si>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</si>
  <si>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</si>
  <si>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</si>
  <si>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</si>
  <si>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</si>
  <si>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</si>
  <si>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</si>
  <si>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</si>
  <si>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</si>
  <si>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</si>
  <si>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</si>
  <si>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</si>
  <si>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</si>
  <si>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</si>
  <si>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</si>
  <si>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</si>
  <si>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</si>
  <si>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</si>
  <si>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</si>
  <si>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</si>
  <si>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</si>
  <si>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</si>
  <si>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</si>
  <si>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</si>
  <si>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</si>
  <si>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</si>
  <si>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</si>
  <si>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</si>
  <si>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</si>
  <si>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</si>
  <si>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</si>
  <si>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</si>
  <si>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</si>
  <si>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</si>
  <si>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</si>
  <si>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</si>
  <si>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</si>
  <si>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</si>
  <si>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</si>
  <si>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</si>
  <si>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</si>
  <si>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</si>
  <si>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</si>
  <si>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</si>
  <si>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</si>
  <si>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</si>
  <si>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</si>
  <si>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</si>
  <si>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</si>
  <si>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</si>
  <si>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</si>
  <si>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</si>
  <si>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</si>
  <si>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</si>
  <si>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</si>
  <si>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</si>
  <si>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</si>
  <si>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</si>
  <si>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</si>
  <si>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</si>
  <si>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</si>
  <si>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</si>
  <si>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</si>
  <si>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</si>
  <si>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</si>
  <si>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</si>
  <si>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</si>
  <si>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</si>
  <si>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</si>
  <si>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</si>
  <si>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</si>
  <si>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</si>
  <si>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</si>
  <si>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</si>
  <si>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</si>
  <si>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</si>
  <si>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</si>
  <si>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</si>
  <si>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</si>
  <si>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</si>
  <si>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</si>
  <si>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</si>
  <si>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</si>
  <si>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</si>
  <si>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</si>
  <si>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</si>
  <si>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</si>
  <si>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</si>
  <si>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</si>
  <si>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</si>
  <si>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</si>
  <si>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</si>
  <si>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</si>
  <si>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</si>
  <si>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</si>
  <si>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</si>
  <si>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</si>
  <si>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</si>
  <si>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</si>
  <si>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</si>
  <si>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</si>
  <si>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</si>
  <si>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</si>
  <si>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</si>
  <si>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</si>
  <si>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</si>
  <si>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</si>
  <si>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</si>
  <si>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</si>
  <si>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</si>
  <si>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</si>
  <si>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</si>
  <si>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</si>
  <si>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</si>
  <si>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</si>
  <si>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</si>
  <si>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</si>
  <si>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</si>
  <si>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</si>
  <si>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</si>
  <si>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</si>
  <si>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</si>
  <si>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</si>
  <si>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</si>
  <si>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</si>
  <si>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</si>
  <si>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</si>
  <si>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</si>
  <si>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</si>
  <si>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</si>
  <si>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</si>
  <si>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</si>
  <si>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</si>
  <si>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</si>
  <si>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</si>
  <si>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</si>
  <si>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</si>
  <si>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</si>
  <si>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</si>
  <si>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</si>
  <si>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</si>
  <si>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</si>
  <si>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</si>
  <si>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</si>
  <si>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</si>
  <si>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</si>
  <si>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</si>
  <si>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</si>
  <si>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</si>
  <si>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</si>
  <si>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</si>
  <si>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</si>
  <si>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</si>
  <si>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</si>
  <si>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</si>
  <si>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</si>
  <si>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</si>
  <si>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</si>
  <si>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</si>
  <si>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</si>
  <si>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</si>
  <si>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</si>
  <si>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</si>
  <si>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</si>
  <si>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</si>
  <si>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</si>
  <si>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</si>
  <si>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</si>
  <si>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</si>
  <si>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</si>
  <si>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</si>
  <si>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</si>
  <si>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</si>
  <si>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</si>
  <si>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</si>
  <si>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</si>
  <si>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</si>
  <si>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</si>
  <si>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</si>
  <si>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</si>
  <si>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</si>
  <si>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</si>
  <si>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</si>
  <si>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</si>
  <si>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</si>
  <si>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</si>
  <si>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</si>
  <si>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</si>
  <si>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</si>
  <si>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</si>
  <si>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</si>
  <si>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</si>
  <si>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</si>
  <si>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</si>
  <si>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</si>
  <si>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</si>
  <si>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</si>
  <si>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</si>
  <si>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</si>
  <si>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</si>
  <si>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</si>
  <si>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</si>
  <si>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</si>
  <si>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</si>
  <si>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</si>
  <si>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</si>
  <si>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</si>
  <si>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</si>
  <si>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</si>
  <si>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</si>
  <si>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</si>
  <si>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</si>
  <si>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</si>
  <si>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</si>
  <si>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</si>
  <si>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</si>
  <si>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</si>
  <si>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</si>
  <si>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</si>
  <si>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</si>
  <si>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</si>
  <si>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</si>
  <si>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</si>
  <si>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</si>
  <si>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</si>
  <si>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</si>
  <si>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</si>
  <si>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</si>
  <si>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</si>
  <si>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</si>
  <si>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</si>
  <si>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</si>
  <si>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</si>
  <si>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</si>
  <si>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</si>
  <si>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</si>
  <si>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</si>
  <si>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</si>
  <si>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</si>
  <si>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</si>
  <si>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</si>
  <si>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</si>
  <si>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</si>
  <si>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</si>
  <si>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</si>
  <si>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</si>
  <si>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</si>
  <si>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</si>
  <si>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</si>
  <si>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</si>
  <si>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</si>
  <si>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</si>
  <si>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</si>
  <si>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</si>
  <si>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</si>
  <si>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</si>
  <si>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</si>
  <si>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</si>
  <si>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</si>
  <si>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</si>
  <si>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</si>
  <si>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</si>
  <si>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</si>
  <si>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</si>
  <si>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</si>
  <si>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</si>
  <si>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</si>
  <si>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</si>
  <si>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</si>
  <si>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</si>
  <si>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</si>
  <si>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</si>
  <si>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</si>
  <si>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</si>
  <si>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</si>
  <si>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</si>
  <si>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</si>
  <si>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</si>
  <si>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</si>
  <si>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</si>
  <si>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</si>
  <si>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</si>
  <si>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</si>
  <si>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</si>
  <si>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</si>
  <si>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</si>
  <si>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</si>
  <si>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</si>
  <si>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</si>
  <si>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</si>
  <si>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</si>
  <si>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</si>
  <si>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</si>
  <si>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</si>
  <si>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</si>
  <si>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</si>
  <si>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</si>
  <si>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</si>
  <si>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</si>
  <si>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</si>
  <si>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</si>
  <si>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</si>
  <si>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</si>
  <si>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</si>
  <si>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</si>
  <si>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</si>
  <si>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</si>
  <si>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</si>
  <si>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</si>
  <si>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</si>
  <si>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</si>
  <si>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</si>
  <si>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</si>
  <si>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</si>
  <si>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</si>
  <si>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</si>
  <si>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</si>
  <si>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</si>
  <si>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</si>
  <si>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</si>
  <si>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</si>
  <si>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</si>
  <si>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</si>
  <si>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</si>
  <si>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</si>
  <si>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</si>
  <si>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</si>
  <si>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</si>
  <si>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</si>
  <si>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</si>
  <si>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</si>
  <si>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</si>
  <si>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</si>
  <si>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</si>
  <si>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</si>
  <si>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</si>
  <si>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</si>
  <si>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</si>
  <si>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</si>
  <si>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</si>
  <si>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</si>
  <si>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</si>
  <si>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</si>
  <si>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</si>
  <si>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</si>
  <si>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</si>
  <si>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</si>
  <si>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</si>
  <si>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</si>
  <si>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</si>
  <si>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</si>
  <si>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</si>
  <si>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</si>
  <si>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</si>
  <si>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</si>
  <si>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</si>
  <si>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</si>
  <si>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</si>
  <si>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</si>
  <si>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</si>
  <si>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</si>
  <si>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</si>
  <si>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</si>
  <si>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</si>
  <si>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</si>
  <si>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</si>
  <si>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</si>
  <si>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</si>
  <si>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</si>
  <si>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</si>
  <si>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</si>
  <si>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</si>
  <si>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</si>
  <si>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</si>
  <si>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</si>
  <si>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</si>
  <si>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</si>
  <si>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</si>
  <si>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</si>
  <si>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</si>
  <si>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</si>
  <si>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</si>
  <si>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</si>
  <si>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</si>
  <si>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</si>
  <si>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</si>
  <si>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</si>
  <si>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</si>
  <si>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</si>
  <si>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</si>
  <si>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</si>
  <si>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</si>
  <si>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</si>
  <si>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</si>
  <si>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</si>
  <si>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</si>
  <si>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</si>
  <si>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</si>
  <si>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</si>
  <si>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</si>
  <si>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</si>
  <si>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</si>
  <si>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</si>
  <si>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</si>
  <si>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</si>
  <si>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</si>
  <si>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</si>
  <si>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</si>
  <si>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</si>
  <si>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</si>
  <si>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</si>
  <si>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</si>
  <si>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</si>
  <si>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</si>
  <si>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</si>
  <si>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</si>
  <si>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</si>
  <si>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</si>
  <si>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</si>
  <si>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</si>
  <si>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</si>
  <si>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</si>
  <si>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</si>
  <si>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</si>
  <si>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</si>
  <si>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</si>
  <si>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</si>
  <si>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</si>
  <si>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</si>
  <si>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</si>
  <si>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</si>
  <si>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</si>
  <si>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</si>
  <si>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</si>
  <si>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</si>
  <si>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</si>
  <si>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</si>
  <si>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</si>
  <si>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</si>
  <si>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</si>
  <si>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</si>
  <si>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</si>
  <si>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</si>
  <si>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</si>
  <si>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</si>
  <si>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</si>
  <si>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</si>
  <si>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</si>
  <si>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</si>
  <si>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</si>
  <si>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</si>
  <si>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</si>
  <si>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</si>
  <si>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</si>
  <si>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</si>
  <si>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</si>
  <si>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</si>
  <si>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</si>
  <si>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</si>
  <si>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</si>
  <si>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</si>
  <si>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</si>
  <si>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</si>
  <si>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</si>
  <si>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</si>
  <si>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</si>
  <si>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</si>
  <si>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</si>
  <si>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</si>
  <si>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</si>
  <si>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</si>
  <si>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</si>
  <si>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</si>
  <si>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</si>
  <si>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</si>
  <si>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</si>
  <si>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</si>
  <si>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</si>
  <si>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</si>
  <si>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</si>
  <si>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</si>
  <si>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</si>
  <si>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</si>
  <si>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</si>
  <si>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</si>
  <si>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</si>
  <si>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</si>
  <si>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</si>
  <si>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</si>
  <si>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</si>
  <si>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</si>
  <si>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</si>
  <si>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</si>
  <si>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</si>
  <si>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</si>
  <si>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</si>
  <si>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</si>
  <si>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</si>
  <si>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</si>
  <si>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</si>
  <si>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</si>
  <si>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</si>
  <si>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</si>
  <si>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</si>
  <si>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</si>
  <si>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</si>
  <si>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</si>
  <si>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</si>
  <si>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</si>
  <si>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</si>
  <si>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</si>
  <si>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</si>
  <si>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</si>
  <si>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</si>
  <si>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</si>
  <si>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</si>
  <si>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</si>
  <si>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</si>
  <si>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</si>
  <si>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</si>
  <si>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</si>
  <si>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</si>
  <si>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</si>
  <si>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</si>
  <si>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</si>
  <si>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</si>
  <si>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</si>
  <si>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</si>
  <si>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</si>
  <si>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</si>
  <si>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</si>
  <si>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</si>
  <si>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</si>
  <si>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</si>
  <si>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</si>
  <si>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</si>
  <si>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</si>
  <si>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</si>
  <si>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</si>
  <si>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</si>
  <si>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</si>
  <si>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</si>
  <si>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</si>
  <si>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</si>
  <si>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</si>
  <si>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</si>
  <si>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</si>
  <si>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</si>
  <si>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</si>
  <si>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</si>
  <si>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</si>
  <si>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</si>
  <si>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</si>
  <si>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</si>
  <si>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</si>
  <si>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</si>
  <si>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</si>
  <si>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</si>
  <si>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</si>
  <si>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</si>
  <si>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</si>
  <si>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</si>
  <si>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</si>
  <si>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</si>
  <si>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</si>
  <si>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</si>
  <si>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</si>
  <si>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</si>
  <si>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</si>
  <si>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</si>
  <si>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</si>
  <si>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</si>
  <si>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</si>
  <si>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</si>
  <si>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</si>
  <si>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</si>
  <si>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</si>
  <si>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</si>
  <si>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</si>
  <si>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</si>
  <si>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</si>
  <si>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</si>
  <si>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</si>
  <si>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</si>
  <si>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</si>
  <si>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</si>
  <si>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</si>
  <si>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</si>
  <si>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</si>
  <si>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</si>
  <si>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</si>
  <si>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</si>
  <si>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</si>
  <si>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</si>
  <si>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</si>
  <si>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</si>
  <si>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</si>
  <si>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</si>
  <si>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</si>
  <si>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</si>
  <si>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</si>
  <si>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</si>
  <si>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</si>
  <si>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</si>
  <si>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</si>
  <si>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</si>
  <si>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</si>
  <si>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</si>
  <si>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</si>
  <si>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</si>
  <si>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</si>
  <si>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</si>
  <si>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</si>
  <si>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</si>
  <si>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</si>
  <si>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</si>
  <si>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</si>
  <si>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</si>
  <si>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</si>
  <si>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</si>
  <si>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</si>
  <si>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</si>
  <si>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</si>
  <si>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</si>
  <si>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</si>
  <si>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</si>
  <si>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</si>
  <si>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</si>
  <si>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</si>
  <si>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</si>
  <si>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</si>
  <si>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</si>
  <si>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</si>
  <si>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</si>
  <si>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</si>
  <si>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</si>
  <si>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</si>
  <si>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</si>
  <si>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</si>
  <si>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</si>
  <si>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</si>
  <si>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</si>
  <si>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</si>
  <si>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</si>
  <si>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</si>
  <si>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</si>
  <si>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</si>
  <si>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</si>
  <si>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</si>
  <si>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</si>
  <si>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</si>
  <si>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</si>
  <si>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</si>
  <si>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</si>
  <si>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</si>
  <si>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</si>
  <si>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</si>
  <si>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</si>
  <si>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</si>
  <si>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</si>
  <si>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</si>
  <si>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</si>
  <si>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</si>
  <si>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</si>
  <si>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</si>
  <si>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</si>
  <si>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</si>
  <si>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</si>
  <si>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</si>
  <si>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</si>
  <si>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</si>
  <si>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</si>
  <si>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</si>
  <si>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</si>
  <si>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</si>
  <si>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</si>
  <si>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</si>
  <si>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</si>
  <si>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</si>
  <si>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</si>
  <si>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</si>
  <si>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</si>
  <si>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</si>
  <si>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</si>
  <si>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</si>
  <si>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</si>
  <si>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</si>
  <si>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</si>
  <si>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</si>
  <si>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</si>
  <si>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</si>
  <si>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</si>
  <si>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</si>
  <si>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</si>
  <si>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</si>
  <si>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</si>
  <si>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</si>
  <si>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</si>
  <si>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</si>
  <si>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</si>
  <si>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</si>
  <si>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</si>
  <si>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</si>
  <si>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</si>
  <si>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</si>
  <si>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</si>
  <si>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</si>
  <si>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</si>
  <si>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</si>
  <si>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</si>
  <si>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</si>
  <si>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</si>
  <si>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</si>
  <si>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</si>
  <si>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</si>
  <si>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</si>
  <si>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</si>
  <si>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</si>
  <si>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</si>
  <si>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</si>
  <si>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</si>
  <si>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</si>
  <si>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</si>
  <si>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</si>
  <si>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</si>
  <si>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</si>
  <si>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</si>
  <si>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</si>
  <si>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</si>
  <si>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</si>
  <si>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</si>
  <si>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</si>
  <si>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</si>
  <si>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</si>
  <si>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</si>
  <si>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</si>
  <si>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</si>
  <si>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</si>
  <si>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</si>
  <si>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</si>
  <si>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</si>
  <si>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</si>
  <si>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</si>
  <si>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</si>
  <si>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</si>
  <si>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</si>
  <si>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</si>
  <si>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</si>
  <si>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</si>
  <si>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</si>
  <si>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</si>
  <si>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</si>
  <si>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</si>
  <si>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</si>
  <si>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</si>
  <si>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</si>
  <si>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</si>
  <si>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</si>
  <si>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</si>
  <si>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</si>
  <si>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</si>
  <si>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</si>
  <si>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</si>
  <si>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</si>
  <si>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</si>
  <si>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</si>
  <si>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</si>
  <si>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</si>
  <si>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</si>
  <si>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</si>
  <si>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</si>
  <si>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</si>
  <si>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</si>
  <si>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</si>
  <si>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</si>
  <si>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</si>
  <si>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</si>
  <si>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</si>
  <si>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</si>
  <si>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</si>
  <si>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</si>
  <si>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</si>
  <si>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</si>
  <si>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</si>
  <si>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</si>
  <si>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</si>
  <si>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</si>
  <si>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</si>
  <si>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</si>
  <si>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</si>
  <si>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</si>
  <si>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</si>
  <si>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</si>
  <si>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</si>
  <si>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</si>
  <si>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</si>
  <si>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</si>
  <si>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</si>
  <si>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</si>
  <si>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</si>
  <si>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</si>
  <si>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</si>
  <si>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</si>
  <si>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</si>
  <si>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</si>
  <si>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</si>
  <si>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</si>
  <si>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</si>
  <si>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</si>
  <si>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</si>
  <si>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</si>
  <si>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</si>
  <si>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</si>
  <si>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</si>
  <si>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</si>
  <si>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</si>
  <si>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</si>
  <si>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</si>
  <si>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</si>
  <si>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</si>
  <si>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</si>
  <si>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</si>
  <si>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</si>
  <si>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</si>
  <si>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</si>
  <si>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</si>
  <si>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</si>
  <si>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</si>
  <si>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</si>
  <si>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</si>
  <si>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</si>
  <si>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</si>
  <si>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</si>
  <si>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</si>
  <si>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</si>
  <si>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</si>
  <si>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</si>
  <si>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</si>
  <si>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</si>
  <si>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</si>
  <si>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</si>
  <si>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</si>
  <si>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</si>
  <si>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</si>
  <si>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</si>
  <si>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</si>
  <si>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</si>
  <si>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</si>
  <si>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</si>
  <si>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</si>
  <si>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</si>
  <si>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</si>
  <si>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</si>
  <si>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</si>
  <si>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</si>
  <si>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</si>
  <si>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</si>
  <si>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</si>
  <si>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</si>
  <si>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</si>
  <si>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</si>
  <si>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</si>
  <si>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</si>
  <si>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</si>
  <si>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</si>
  <si>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</si>
  <si>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</si>
  <si>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</si>
  <si>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</si>
  <si>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</si>
  <si>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</si>
  <si>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</si>
  <si>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</si>
  <si>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</si>
  <si>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</si>
  <si>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</si>
  <si>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</si>
  <si>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</si>
  <si>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</si>
  <si>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</si>
  <si>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</si>
  <si>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</si>
  <si>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</si>
  <si>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</si>
  <si>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</si>
  <si>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</si>
  <si>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</si>
  <si>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</si>
  <si>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</si>
  <si>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</si>
  <si>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</si>
  <si>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</si>
  <si>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</si>
  <si>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</si>
  <si>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</si>
  <si>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</si>
  <si>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</si>
  <si>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</si>
  <si>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</si>
  <si>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</si>
  <si>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</si>
  <si>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</si>
  <si>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</si>
  <si>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</si>
  <si>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</si>
  <si>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</si>
  <si>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</si>
  <si>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</si>
  <si>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</si>
  <si>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</si>
  <si>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</si>
  <si>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</si>
  <si>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</si>
  <si>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</si>
  <si>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</si>
  <si>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</si>
  <si>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</si>
  <si>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</si>
  <si>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</si>
  <si>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</si>
  <si>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</si>
  <si>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</si>
  <si>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</si>
  <si>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</si>
  <si>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</si>
  <si>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</si>
  <si>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</si>
  <si>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</si>
  <si>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</si>
  <si>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</si>
  <si>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</si>
  <si>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</si>
  <si>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</si>
  <si>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</si>
  <si>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</si>
  <si>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</si>
  <si>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</si>
  <si>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</si>
  <si>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</si>
  <si>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</si>
  <si>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</si>
  <si>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</si>
  <si>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</si>
  <si>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</si>
  <si>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</si>
  <si>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</si>
  <si>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</si>
  <si>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</si>
  <si>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</si>
  <si>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</si>
  <si>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</si>
  <si>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</si>
  <si>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</si>
  <si>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</si>
  <si>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</si>
  <si>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</si>
  <si>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</si>
  <si>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</si>
  <si>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</si>
  <si>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</si>
  <si>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</si>
  <si>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</si>
  <si>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</si>
  <si>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</si>
  <si>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</si>
  <si>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</si>
  <si>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</si>
  <si>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</si>
  <si>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</si>
  <si>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</si>
  <si>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</si>
  <si>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</si>
  <si>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</si>
  <si>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</si>
  <si>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</si>
  <si>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</si>
  <si>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</si>
  <si>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</si>
  <si>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</si>
  <si>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</si>
  <si>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</si>
  <si>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</si>
  <si>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</si>
  <si>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</si>
  <si>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</si>
  <si>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</si>
  <si>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</si>
  <si>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</si>
  <si>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</si>
  <si>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</si>
  <si>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</si>
  <si>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</si>
  <si>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</si>
  <si>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</si>
  <si>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</si>
  <si>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</si>
  <si>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</si>
  <si>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</si>
  <si>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</si>
  <si>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</si>
  <si>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</si>
  <si>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</si>
  <si>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</si>
  <si>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</si>
  <si>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</si>
  <si>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</si>
  <si>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</si>
  <si>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</si>
  <si>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</si>
  <si>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</si>
  <si>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</si>
  <si>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</si>
  <si>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</si>
  <si>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</si>
  <si>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</si>
  <si>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</si>
  <si>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</si>
  <si>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</si>
  <si>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</si>
  <si>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</si>
  <si>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</si>
  <si>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</si>
  <si>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</si>
  <si>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</si>
  <si>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</si>
  <si>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</si>
  <si>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</si>
  <si>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</si>
  <si>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</si>
  <si>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</si>
  <si>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</si>
  <si>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</si>
  <si>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</si>
  <si>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</si>
  <si>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</si>
  <si>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</si>
  <si>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</si>
  <si>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</si>
  <si>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</si>
  <si>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</si>
  <si>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</si>
  <si>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</si>
  <si>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</si>
  <si>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</si>
  <si>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</si>
  <si>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</si>
  <si>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</si>
  <si>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</si>
  <si>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</si>
  <si>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</si>
  <si>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</si>
  <si>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</si>
  <si>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</si>
  <si>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</si>
  <si>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</si>
  <si>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</si>
  <si>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</si>
  <si>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</si>
  <si>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</si>
  <si>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</si>
  <si>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</si>
  <si>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</si>
  <si>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</si>
  <si>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</si>
  <si>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</si>
  <si>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</si>
  <si>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</si>
  <si>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</si>
  <si>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</si>
  <si>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</si>
  <si>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</si>
  <si>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</si>
  <si>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</si>
  <si>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</si>
  <si>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</si>
  <si>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</si>
  <si>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</si>
  <si>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</si>
  <si>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</si>
  <si>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</si>
  <si>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</si>
  <si>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</si>
  <si>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</si>
  <si>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</si>
  <si>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</si>
  <si>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</si>
  <si>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</si>
  <si>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</si>
  <si>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</si>
  <si>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</si>
  <si>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</si>
  <si>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</si>
  <si>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</si>
  <si>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</si>
  <si>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</si>
  <si>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</si>
  <si>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</si>
  <si>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</si>
  <si>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</si>
  <si>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</si>
  <si>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</si>
  <si>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</si>
  <si>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</si>
  <si>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</si>
  <si>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</si>
  <si>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</si>
  <si>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</si>
  <si>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</si>
  <si>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</si>
  <si>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</si>
  <si>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</si>
  <si>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</si>
  <si>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</si>
  <si>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</si>
  <si>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</si>
  <si>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</si>
  <si>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</si>
  <si>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</si>
  <si>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</si>
  <si>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</si>
  <si>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</si>
  <si>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</si>
  <si>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</si>
  <si>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</si>
  <si>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</si>
  <si>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</si>
  <si>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</si>
  <si>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</si>
  <si>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</si>
  <si>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</si>
  <si>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</si>
  <si>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</si>
  <si>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</si>
  <si>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</si>
  <si>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</si>
  <si>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</si>
  <si>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</si>
  <si>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</si>
  <si>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</si>
  <si>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</si>
  <si>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</si>
  <si>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</si>
  <si>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</si>
  <si>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</si>
  <si>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</si>
  <si>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</si>
  <si>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</si>
  <si>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</si>
  <si>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</si>
  <si>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</si>
  <si>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</si>
  <si>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</si>
  <si>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</si>
  <si>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</si>
  <si>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</si>
  <si>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</si>
  <si>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</si>
  <si>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</si>
  <si>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</si>
  <si>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</si>
  <si>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</si>
  <si>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</si>
  <si>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</si>
  <si>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</si>
  <si>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</si>
  <si>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</si>
  <si>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</si>
  <si>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</si>
  <si>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</si>
  <si>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</si>
  <si>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</si>
  <si>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</si>
  <si>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</si>
  <si>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</si>
  <si>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</si>
  <si>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</si>
  <si>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</si>
  <si>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</si>
  <si>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</si>
  <si>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</si>
  <si>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</si>
  <si>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</si>
  <si>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</si>
  <si>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</si>
  <si>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</si>
  <si>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</si>
  <si>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</si>
  <si>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</si>
  <si>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</si>
  <si>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</si>
  <si>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</si>
  <si>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</si>
  <si>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</si>
  <si>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</si>
  <si>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</si>
  <si>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</si>
  <si>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</si>
  <si>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</si>
  <si>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</si>
  <si>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</si>
  <si>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</si>
  <si>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</si>
  <si>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</si>
  <si>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</si>
  <si>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</si>
  <si>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</si>
  <si>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</si>
  <si>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</si>
  <si>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</si>
  <si>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</si>
  <si>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</si>
  <si>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</si>
  <si>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</si>
  <si>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</si>
  <si>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</si>
  <si>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</si>
  <si>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</si>
  <si>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</si>
  <si>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</si>
  <si>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</si>
  <si>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</si>
  <si>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</si>
  <si>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</si>
  <si>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</si>
  <si>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</si>
  <si>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</si>
  <si>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</si>
  <si>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</si>
  <si>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</si>
  <si>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</si>
  <si>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</si>
  <si>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</si>
  <si>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</si>
  <si>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</si>
  <si>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</si>
  <si>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</si>
  <si>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</si>
  <si>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</si>
  <si>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</si>
  <si>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</si>
  <si>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</si>
  <si>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</si>
  <si>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</si>
  <si>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</si>
  <si>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</si>
  <si>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</si>
  <si>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</si>
  <si>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</si>
  <si>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</si>
  <si>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</si>
  <si>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</si>
  <si>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</si>
  <si>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</si>
  <si>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</si>
  <si>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</si>
  <si>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</si>
  <si>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</si>
  <si>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</si>
  <si>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</si>
  <si>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</si>
  <si>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</si>
  <si>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</si>
  <si>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</si>
  <si>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</si>
  <si>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</si>
  <si>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</si>
  <si>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</si>
  <si>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</si>
  <si>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</si>
  <si>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</si>
  <si>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</si>
  <si>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</si>
  <si>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</si>
  <si>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</si>
  <si>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</si>
  <si>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</si>
  <si>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</si>
  <si>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</si>
  <si>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</si>
  <si>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</si>
  <si>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</si>
  <si>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</si>
  <si>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</si>
  <si>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</si>
  <si>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</si>
  <si>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</si>
  <si>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</si>
  <si>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</si>
  <si>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</si>
  <si>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</si>
  <si>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</si>
  <si>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</si>
  <si>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</si>
  <si>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</si>
  <si>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</si>
  <si>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</si>
  <si>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</si>
  <si>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</si>
  <si>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</si>
  <si>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</si>
  <si>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</si>
  <si>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</si>
  <si>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</si>
  <si>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</si>
  <si>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</si>
  <si>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</si>
  <si>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</si>
  <si>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</si>
  <si>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</si>
  <si>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</si>
  <si>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</si>
  <si>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</si>
  <si>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</si>
  <si>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</si>
  <si>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</si>
  <si>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</si>
  <si>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</si>
  <si>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</si>
  <si>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</si>
  <si>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</si>
  <si>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</si>
  <si>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</si>
  <si>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</si>
  <si>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</si>
  <si>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</si>
  <si>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</si>
  <si>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</si>
  <si>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</si>
  <si>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</si>
  <si>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</si>
  <si>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</si>
  <si>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</si>
  <si>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</si>
  <si>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</si>
  <si>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</si>
  <si>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</si>
  <si>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</si>
  <si>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</si>
  <si>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</si>
  <si>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</si>
  <si>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</si>
  <si>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</si>
  <si>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</si>
  <si>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</si>
  <si>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</si>
  <si>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</si>
  <si>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</si>
  <si>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</si>
  <si>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</si>
  <si>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</si>
  <si>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</si>
  <si>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</si>
  <si>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</si>
  <si>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</si>
  <si>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</si>
  <si>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</si>
  <si>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</si>
  <si>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</si>
  <si>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</si>
  <si>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</si>
  <si>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</si>
  <si>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</si>
  <si>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</si>
  <si>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</si>
  <si>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</si>
  <si>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</si>
  <si>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</si>
  <si>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</si>
  <si>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</si>
  <si>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</si>
  <si>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</si>
  <si>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</si>
  <si>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</si>
  <si>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</si>
  <si>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</si>
  <si>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</si>
  <si>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</si>
  <si>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</si>
  <si>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</si>
  <si>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</si>
  <si>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</si>
  <si>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</si>
  <si>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</si>
  <si>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</si>
  <si>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</si>
  <si>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</si>
  <si>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</si>
  <si>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</si>
  <si>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</si>
  <si>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</si>
  <si>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</si>
  <si>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</si>
  <si>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</si>
  <si>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</si>
  <si>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</si>
  <si>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</si>
  <si>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</si>
  <si>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</si>
  <si>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</si>
  <si>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</si>
  <si>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</si>
  <si>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</si>
  <si>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</si>
  <si>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</si>
  <si>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</si>
  <si>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</si>
  <si>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</si>
  <si>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</si>
  <si>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</si>
  <si>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</si>
  <si>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</si>
  <si>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</si>
  <si>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</si>
  <si>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</si>
  <si>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</si>
  <si>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</si>
  <si>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</si>
  <si>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</si>
  <si>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</si>
  <si>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</si>
  <si>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</si>
  <si>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</si>
  <si>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</si>
  <si>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</si>
  <si>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</si>
  <si>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</si>
  <si>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</si>
  <si>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</si>
  <si>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</si>
  <si>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</si>
  <si>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</si>
  <si>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</si>
  <si>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</si>
  <si>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</si>
  <si>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</si>
  <si>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</si>
  <si>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</si>
  <si>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</si>
  <si>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</si>
  <si>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</si>
  <si>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</si>
  <si>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</si>
  <si>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</si>
  <si>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</si>
  <si>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</si>
  <si>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</si>
  <si>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</si>
  <si>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</si>
  <si>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</si>
  <si>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</si>
  <si>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</si>
  <si>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</si>
  <si>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</si>
  <si>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</si>
  <si>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</si>
  <si>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</si>
  <si>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</si>
  <si>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</si>
  <si>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</si>
  <si>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</si>
  <si>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</si>
  <si>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</si>
  <si>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</si>
  <si>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</si>
  <si>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</si>
  <si>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</si>
  <si>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</si>
  <si>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</si>
  <si>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</si>
  <si>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</si>
  <si>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</si>
  <si>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</si>
  <si>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</si>
  <si>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</si>
  <si>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</si>
  <si>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</si>
  <si>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</si>
  <si>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</si>
  <si>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</si>
  <si>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</si>
  <si>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</si>
  <si>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</si>
  <si>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</si>
  <si>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</si>
  <si>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</si>
  <si>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</si>
  <si>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</si>
  <si>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</si>
  <si>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</si>
  <si>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</si>
  <si>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</si>
  <si>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</si>
  <si>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</si>
  <si>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</si>
  <si>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</si>
  <si>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</si>
  <si>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</si>
  <si>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</si>
  <si>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</si>
  <si>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</si>
  <si>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</si>
  <si>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</si>
  <si>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</si>
  <si>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</si>
  <si>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</si>
  <si>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</si>
  <si>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</si>
  <si>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</si>
  <si>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</si>
  <si>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</si>
  <si>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</si>
  <si>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</si>
  <si>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</si>
  <si>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</si>
  <si>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</si>
  <si>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</si>
  <si>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</si>
  <si>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</si>
  <si>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</si>
  <si>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</si>
  <si>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</si>
  <si>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</si>
  <si>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</si>
  <si>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</si>
  <si>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</si>
  <si>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</si>
  <si>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</si>
  <si>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</si>
  <si>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</si>
  <si>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</si>
  <si>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</si>
  <si>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</si>
  <si>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</si>
  <si>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</si>
  <si>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</si>
  <si>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</si>
  <si>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</si>
  <si>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</si>
  <si>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</si>
  <si>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</si>
  <si>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</si>
  <si>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</si>
  <si>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</si>
  <si>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</si>
  <si>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</si>
  <si>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</si>
  <si>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</si>
  <si>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</si>
  <si>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</si>
  <si>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</si>
  <si>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</si>
  <si>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</si>
  <si>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</si>
  <si>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</si>
  <si>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</si>
  <si>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</si>
  <si>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</si>
  <si>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</si>
  <si>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</si>
  <si>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</si>
  <si>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</si>
  <si>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</si>
  <si>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</si>
  <si>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</si>
  <si>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</si>
  <si>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</si>
  <si>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</si>
  <si>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</si>
  <si>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</si>
  <si>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</si>
  <si>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</si>
  <si>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</si>
  <si>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</si>
  <si>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</si>
  <si>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</si>
  <si>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</si>
  <si>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</si>
  <si>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</si>
  <si>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</si>
  <si>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</si>
  <si>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</si>
  <si>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</si>
  <si>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</si>
  <si>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</si>
  <si>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</si>
  <si>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</si>
  <si>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</si>
  <si>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</si>
  <si>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</si>
  <si>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</si>
  <si>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</si>
  <si>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</si>
  <si>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</si>
  <si>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</si>
  <si>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</si>
  <si>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</si>
  <si>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</si>
  <si>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</si>
  <si>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</si>
  <si>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</si>
  <si>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</si>
  <si>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</si>
  <si>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</si>
  <si>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</si>
  <si>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</si>
  <si>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</si>
  <si>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</si>
  <si>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</si>
  <si>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</si>
  <si>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</si>
  <si>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</si>
  <si>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</si>
  <si>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</si>
  <si>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</si>
  <si>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</si>
  <si>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</si>
  <si>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</si>
  <si>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</si>
  <si>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</si>
  <si>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</si>
  <si>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</si>
  <si>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</si>
  <si>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</si>
  <si>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</si>
  <si>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</si>
  <si>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</si>
  <si>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</si>
  <si>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</si>
  <si>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</si>
  <si>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</si>
  <si>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</si>
  <si>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</si>
  <si>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</si>
  <si>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</si>
  <si>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</si>
  <si>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</si>
  <si>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</si>
  <si>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</si>
  <si>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</si>
  <si>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</si>
  <si>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</si>
  <si>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</si>
  <si>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</si>
  <si>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</si>
  <si>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</si>
  <si>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</si>
  <si>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</si>
  <si>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</si>
  <si>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</si>
  <si>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</si>
  <si>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</si>
  <si>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</si>
  <si>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</si>
  <si>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</si>
  <si>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</si>
  <si>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</si>
  <si>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</si>
  <si>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</si>
  <si>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</si>
  <si>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</si>
  <si>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</si>
  <si>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</si>
  <si>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</si>
  <si>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</si>
  <si>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</si>
  <si>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</si>
  <si>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</si>
  <si>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</si>
  <si>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</si>
  <si>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</si>
  <si>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</si>
  <si>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</si>
  <si>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</si>
  <si>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</si>
  <si>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</si>
  <si>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</si>
  <si>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</si>
  <si>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</si>
  <si>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</si>
  <si>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</si>
  <si>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</si>
  <si>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</si>
  <si>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</si>
  <si>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</si>
  <si>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</si>
  <si>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</si>
  <si>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</si>
  <si>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</si>
  <si>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</si>
  <si>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</si>
  <si>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</si>
  <si>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</si>
  <si>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</si>
  <si>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</si>
  <si>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</si>
  <si>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</si>
  <si>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</si>
  <si>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</si>
  <si>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</si>
  <si>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</si>
  <si>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</si>
  <si>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</si>
  <si>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</si>
  <si>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</si>
  <si>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</si>
  <si>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</si>
  <si>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</si>
  <si>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</si>
  <si>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</si>
  <si>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</si>
  <si>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</si>
  <si>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</si>
  <si>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</si>
  <si>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</si>
  <si>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</si>
  <si>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</si>
  <si>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</si>
  <si>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</si>
  <si>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</si>
  <si>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</si>
  <si>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</si>
  <si>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</si>
  <si>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</si>
  <si>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</si>
  <si>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</si>
  <si>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</si>
  <si>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</si>
  <si>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</si>
  <si>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</si>
  <si>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</si>
  <si>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</si>
  <si>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</si>
  <si>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</si>
  <si>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</si>
  <si>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</si>
  <si>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</si>
  <si>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</si>
  <si>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</si>
  <si>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</si>
  <si>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</si>
  <si>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</si>
  <si>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</si>
  <si>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</si>
  <si>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</si>
  <si>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</si>
  <si>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</si>
  <si>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</si>
  <si>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</si>
  <si>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</si>
  <si>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</si>
  <si>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</si>
  <si>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</si>
  <si>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</si>
  <si>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</si>
  <si>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</si>
  <si>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</si>
  <si>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</si>
  <si>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</si>
  <si>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</si>
  <si>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</si>
  <si>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</si>
  <si>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</si>
  <si>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</si>
  <si>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</si>
  <si>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</si>
  <si>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</si>
  <si>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</si>
  <si>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</si>
  <si>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</si>
  <si>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</si>
  <si>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</si>
  <si>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</si>
  <si>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</si>
  <si>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</si>
  <si>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</si>
  <si>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</si>
  <si>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</si>
  <si>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</si>
  <si>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</si>
  <si>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</si>
  <si>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</si>
  <si>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</si>
  <si>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</si>
  <si>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</si>
  <si>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</si>
  <si>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</si>
  <si>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</si>
  <si>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</si>
  <si>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</si>
  <si>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</si>
  <si>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</si>
  <si>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</si>
  <si>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</si>
  <si>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</si>
  <si>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</si>
  <si>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</si>
  <si>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</si>
  <si>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</si>
  <si>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</si>
  <si>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</si>
  <si>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</si>
  <si>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</si>
  <si>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</si>
  <si>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</si>
  <si>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</si>
  <si>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</si>
  <si>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</si>
  <si>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</si>
  <si>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</si>
  <si>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</si>
  <si>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</si>
  <si>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</si>
  <si>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</si>
  <si>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</si>
  <si>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</si>
  <si>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</si>
  <si>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</si>
  <si>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</si>
  <si>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</si>
  <si>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</si>
  <si>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</si>
  <si>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</si>
  <si>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</si>
  <si>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</si>
  <si>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</si>
  <si>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</si>
  <si>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</si>
  <si>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</si>
  <si>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</si>
  <si>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</si>
  <si>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</si>
  <si>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</si>
  <si>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</si>
  <si>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</si>
  <si>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</si>
  <si>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</si>
  <si>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</si>
  <si>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</si>
  <si>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</si>
  <si>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</si>
  <si>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</si>
  <si>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</si>
  <si>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</si>
  <si>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</si>
  <si>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</si>
  <si>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</si>
  <si>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</si>
  <si>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</si>
  <si>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</si>
  <si>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</si>
  <si>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</si>
  <si>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</si>
  <si>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</si>
  <si>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</si>
  <si>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</si>
  <si>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</si>
  <si>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</si>
  <si>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</si>
  <si>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</si>
  <si>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</si>
  <si>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</si>
  <si>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</si>
  <si>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</si>
  <si>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</si>
  <si>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</si>
  <si>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</si>
  <si>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</si>
  <si>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</si>
  <si>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</si>
  <si>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</si>
  <si>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</si>
  <si>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</si>
  <si>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</si>
  <si>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</si>
  <si>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</si>
  <si>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</si>
  <si>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</si>
  <si>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</si>
  <si>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</si>
  <si>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</si>
  <si>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</si>
  <si>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</si>
  <si>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</si>
  <si>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</si>
  <si>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</si>
  <si>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</si>
  <si>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</si>
  <si>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</si>
  <si>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</si>
  <si>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</si>
  <si>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</si>
  <si>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</si>
  <si>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</si>
  <si>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</si>
  <si>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</si>
  <si>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</si>
  <si>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</si>
  <si>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</si>
  <si>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</si>
  <si>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</si>
  <si>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</si>
  <si>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</si>
  <si>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</si>
  <si>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</si>
  <si>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</si>
  <si>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</si>
  <si>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</si>
  <si>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</si>
  <si>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</si>
  <si>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</si>
  <si>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</si>
  <si>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</si>
  <si>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</si>
  <si>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</si>
  <si>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</si>
  <si>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</si>
  <si>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</si>
  <si>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</si>
  <si>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</si>
  <si>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</si>
  <si>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</si>
  <si>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</si>
  <si>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</si>
  <si>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</si>
  <si>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</si>
  <si>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</si>
  <si>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</si>
  <si>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</si>
  <si>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</si>
  <si>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</si>
  <si>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</si>
  <si>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</si>
  <si>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</si>
  <si>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</si>
  <si>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</si>
  <si>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</si>
  <si>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</si>
  <si>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</si>
  <si>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</si>
  <si>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</si>
  <si>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</si>
  <si>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</si>
  <si>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</si>
  <si>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</si>
  <si>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</si>
  <si>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</si>
  <si>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</si>
  <si>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</si>
  <si>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</si>
  <si>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</si>
  <si>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</si>
  <si>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</si>
  <si>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</si>
  <si>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</si>
  <si>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</si>
  <si>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</si>
  <si>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</si>
  <si>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</si>
  <si>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</si>
  <si>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</si>
  <si>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</si>
  <si>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</si>
  <si>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</si>
  <si>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</si>
  <si>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</si>
  <si>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</si>
  <si>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</si>
  <si>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</si>
  <si>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</si>
  <si>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</si>
  <si>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</si>
  <si>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</si>
  <si>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</si>
  <si>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</si>
  <si>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</si>
  <si>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</si>
  <si>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</si>
  <si>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</si>
  <si>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</si>
  <si>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</si>
  <si>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</si>
  <si>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</si>
  <si>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</si>
  <si>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</si>
  <si>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</si>
  <si>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</si>
  <si>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</si>
  <si>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</si>
  <si>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</si>
  <si>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</si>
  <si>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</si>
  <si>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</si>
  <si>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</si>
  <si>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</si>
  <si>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</si>
  <si>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</si>
  <si>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</si>
  <si>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</si>
  <si>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</si>
  <si>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</si>
  <si>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</si>
  <si>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</si>
  <si>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</si>
  <si>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</si>
  <si>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</si>
  <si>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</si>
  <si>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</si>
  <si>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</si>
  <si>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</si>
  <si>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</si>
  <si>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</si>
  <si>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</si>
  <si>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</si>
  <si>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</si>
  <si>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</si>
  <si>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</si>
  <si>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</si>
  <si>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</si>
  <si>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</si>
  <si>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</si>
  <si>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</si>
  <si>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</si>
  <si>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</si>
  <si>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</si>
  <si>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</si>
  <si>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</si>
  <si>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</si>
  <si>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</si>
  <si>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</si>
  <si>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</si>
  <si>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</si>
  <si>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</si>
  <si>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</si>
  <si>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</si>
  <si>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</si>
  <si>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</si>
  <si>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</si>
  <si>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</si>
  <si>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</si>
  <si>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</si>
  <si>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</si>
  <si>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</si>
  <si>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</si>
  <si>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</si>
  <si>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</si>
  <si>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</si>
  <si>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</si>
  <si>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</si>
  <si>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</si>
  <si>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</si>
  <si>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</si>
  <si>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</si>
  <si>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</si>
  <si>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</si>
  <si>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</si>
  <si>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</si>
  <si>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</si>
  <si>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</si>
  <si>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</si>
  <si>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</si>
  <si>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</si>
  <si>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</si>
  <si>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</si>
  <si>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</si>
  <si>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</si>
  <si>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</si>
  <si>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</si>
  <si>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</si>
  <si>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</si>
  <si>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</si>
  <si>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</si>
  <si>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</si>
  <si>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</si>
  <si>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</si>
  <si>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</si>
  <si>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</si>
  <si>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</si>
  <si>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</si>
  <si>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</si>
  <si>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</si>
  <si>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</si>
  <si>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</si>
  <si>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</si>
  <si>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</si>
  <si>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</si>
  <si>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</si>
  <si>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</si>
  <si>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</si>
  <si>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</si>
  <si>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</si>
  <si>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</si>
  <si>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</si>
  <si>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</si>
  <si>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</si>
  <si>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</si>
  <si>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</si>
  <si>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</si>
  <si>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</si>
  <si>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</si>
  <si>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</si>
  <si>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</si>
  <si>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</si>
  <si>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</si>
  <si>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</si>
  <si>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</si>
  <si>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</si>
  <si>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</si>
  <si>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</si>
  <si>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</si>
  <si>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</si>
  <si>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</si>
  <si>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</si>
  <si>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</si>
  <si>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</si>
  <si>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</si>
  <si>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</si>
  <si>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</si>
  <si>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</si>
  <si>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</si>
  <si>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</si>
  <si>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</si>
  <si>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</si>
  <si>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</si>
  <si>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</si>
  <si>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</si>
  <si>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</si>
  <si>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</si>
  <si>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</si>
  <si>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</si>
  <si>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</si>
  <si>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</si>
  <si>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</si>
  <si>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</si>
  <si>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</si>
  <si>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</si>
  <si>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</si>
  <si>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</si>
  <si>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</si>
  <si>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</si>
  <si>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</si>
  <si>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</si>
  <si>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</si>
  <si>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</si>
  <si>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</si>
  <si>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</si>
  <si>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</si>
  <si>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</si>
  <si>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</si>
  <si>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</si>
  <si>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</si>
  <si>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</si>
  <si>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</si>
  <si>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</si>
  <si>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</si>
  <si>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</si>
  <si>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</si>
  <si>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</si>
  <si>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</si>
  <si>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</si>
  <si>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</si>
  <si>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</si>
  <si>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</si>
  <si>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</si>
  <si>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</si>
  <si>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</si>
  <si>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</si>
  <si>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</si>
  <si>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</si>
  <si>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</si>
  <si>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</si>
  <si>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</si>
  <si>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</si>
  <si>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</si>
  <si>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</si>
  <si>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</si>
  <si>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</si>
  <si>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</si>
  <si>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</si>
  <si>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</si>
  <si>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</si>
  <si>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</si>
  <si>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</si>
  <si>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</si>
  <si>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</si>
  <si>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</si>
  <si>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</si>
  <si>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</si>
  <si>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</si>
  <si>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</si>
  <si>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</si>
  <si>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</si>
  <si>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</si>
  <si>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</si>
  <si>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</si>
  <si>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</si>
  <si>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</si>
  <si>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</si>
  <si>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</si>
  <si>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</si>
  <si>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</si>
  <si>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</si>
  <si>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</si>
  <si>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</si>
  <si>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</si>
  <si>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</si>
  <si>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</si>
  <si>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</si>
  <si>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</si>
  <si>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</si>
  <si>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</si>
  <si>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</si>
  <si>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</si>
  <si>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</si>
  <si>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</si>
  <si>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</si>
  <si>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</si>
  <si>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</si>
  <si>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</si>
  <si>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</si>
  <si>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</si>
  <si>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</si>
  <si>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</si>
  <si>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</si>
  <si>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</si>
  <si>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</si>
  <si>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</si>
  <si>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</si>
  <si>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</si>
  <si>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</si>
  <si>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</si>
  <si>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</si>
  <si>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</si>
  <si>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</si>
  <si>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</si>
  <si>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</si>
  <si>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</si>
  <si>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</si>
  <si>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</si>
  <si>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</si>
  <si>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</si>
  <si>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</si>
  <si>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</si>
  <si>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</si>
  <si>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</si>
  <si>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</si>
  <si>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</si>
  <si>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</si>
  <si>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</si>
  <si>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</si>
  <si>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</si>
  <si>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</si>
  <si>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</si>
  <si>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</si>
  <si>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</si>
  <si>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</si>
  <si>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</si>
  <si>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</si>
  <si>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</si>
  <si>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</si>
  <si>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</si>
  <si>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</si>
  <si>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</si>
  <si>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</si>
  <si>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</si>
  <si>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</si>
  <si>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</si>
  <si>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</si>
  <si>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</si>
  <si>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</si>
  <si>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</si>
  <si>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</si>
  <si>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</si>
  <si>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</si>
  <si>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</si>
  <si>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</si>
  <si>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</si>
  <si>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</si>
  <si>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</si>
  <si>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</si>
  <si>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</si>
  <si>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</si>
  <si>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</si>
  <si>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</si>
  <si>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</si>
  <si>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</si>
  <si>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</si>
  <si>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</si>
  <si>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</si>
  <si>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</si>
  <si>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</si>
  <si>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</si>
  <si>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</si>
  <si>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</si>
  <si>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</si>
  <si>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</si>
  <si>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</si>
  <si>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</si>
  <si>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</si>
  <si>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</si>
  <si>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</si>
  <si>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</si>
  <si>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</si>
  <si>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</si>
  <si>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</si>
  <si>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</si>
  <si>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</si>
  <si>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</si>
  <si>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</si>
  <si>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</si>
  <si>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</si>
  <si>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</si>
  <si>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</si>
  <si>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</si>
  <si>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</si>
  <si>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</si>
  <si>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</si>
  <si>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</si>
  <si>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</si>
  <si>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</si>
  <si>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</si>
  <si>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</si>
  <si>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</si>
  <si>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</si>
  <si>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</si>
  <si>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</si>
  <si>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</si>
  <si>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</si>
  <si>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</si>
  <si>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</si>
  <si>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</si>
  <si>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</si>
  <si>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</si>
  <si>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</si>
  <si>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</si>
  <si>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</si>
  <si>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</si>
  <si>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</si>
  <si>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</si>
  <si>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</si>
  <si>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</si>
  <si>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</si>
  <si>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</si>
  <si>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</si>
  <si>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</si>
  <si>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</si>
  <si>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</si>
  <si>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</si>
  <si>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</si>
  <si>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</si>
  <si>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</si>
  <si>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</si>
  <si>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</si>
  <si>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</si>
  <si>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</si>
  <si>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</si>
  <si>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</si>
  <si>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</si>
  <si>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</si>
  <si>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</si>
  <si>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</si>
  <si>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</si>
  <si>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</si>
  <si>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</si>
  <si>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</si>
  <si>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</si>
  <si>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</si>
  <si>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</si>
  <si>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</si>
  <si>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</si>
  <si>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</si>
  <si>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</si>
  <si>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</si>
  <si>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</si>
  <si>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</si>
  <si>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</si>
  <si>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</si>
  <si>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</si>
  <si>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</si>
  <si>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</si>
  <si>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</si>
  <si>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</si>
  <si>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</si>
  <si>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</si>
  <si>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</si>
  <si>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</si>
  <si>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</si>
  <si>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</si>
  <si>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</si>
  <si>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</si>
  <si>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</si>
  <si>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</si>
  <si>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</si>
  <si>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</si>
  <si>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</si>
  <si>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</si>
  <si>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</si>
  <si>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</si>
  <si>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</si>
  <si>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</si>
  <si>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</si>
  <si>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</si>
  <si>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</si>
  <si>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</si>
  <si>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</si>
  <si>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</si>
  <si>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</si>
  <si>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</si>
  <si>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</si>
  <si>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</si>
  <si>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</si>
  <si>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</si>
  <si>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</si>
  <si>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</si>
  <si>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</si>
  <si>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</si>
  <si>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</si>
  <si>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</si>
  <si>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</si>
  <si>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</si>
  <si>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</si>
  <si>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</si>
  <si>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</si>
  <si>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</si>
  <si>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</si>
  <si>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</si>
  <si>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</si>
  <si>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</si>
  <si>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</si>
  <si>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</si>
  <si>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</si>
  <si>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</si>
  <si>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</si>
  <si>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</si>
  <si>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</si>
  <si>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</si>
  <si>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</si>
  <si>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</si>
  <si>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</si>
  <si>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</si>
  <si>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</si>
  <si>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</si>
  <si>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</si>
  <si>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</si>
  <si>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</si>
  <si>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</si>
  <si>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</si>
  <si>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</si>
  <si>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</si>
  <si>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</si>
  <si>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</si>
  <si>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</si>
  <si>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</si>
  <si>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</si>
  <si>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</si>
  <si>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</si>
  <si>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</si>
  <si>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</si>
  <si>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</si>
  <si>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</si>
  <si>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</si>
  <si>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</si>
  <si>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</si>
  <si>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</si>
  <si>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</si>
  <si>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</si>
  <si>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</si>
  <si>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</si>
  <si>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</si>
  <si>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</si>
  <si>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</si>
  <si>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</si>
  <si>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</si>
  <si>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</si>
  <si>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</si>
  <si>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</si>
  <si>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</si>
  <si>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</si>
  <si>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</si>
  <si>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</si>
  <si>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</si>
  <si>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</si>
  <si>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</si>
  <si>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</si>
  <si>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</si>
  <si>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</si>
  <si>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</si>
  <si>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</si>
  <si>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</si>
  <si>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</si>
  <si>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</si>
  <si>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</si>
  <si>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</si>
  <si>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</si>
  <si>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</si>
  <si>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</si>
  <si>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</si>
  <si>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</si>
  <si>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</si>
  <si>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</si>
  <si>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</si>
  <si>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</si>
  <si>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</si>
  <si>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</si>
  <si>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</si>
  <si>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</si>
  <si>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</si>
  <si>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</si>
  <si>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</si>
  <si>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</si>
  <si>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</si>
  <si>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</si>
  <si>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</si>
  <si>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</si>
  <si>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</si>
  <si>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</si>
  <si>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</si>
  <si>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</si>
  <si>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</si>
  <si>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</si>
  <si>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</si>
  <si>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</si>
  <si>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</si>
  <si>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</si>
  <si>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</si>
  <si>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</si>
  <si>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</si>
  <si>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</si>
  <si>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</si>
  <si>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</si>
  <si>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</si>
  <si>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</si>
  <si>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</si>
  <si>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</si>
  <si>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</si>
  <si>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</si>
  <si>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</si>
  <si>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</si>
  <si>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</si>
  <si>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</si>
  <si>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</si>
  <si>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</si>
  <si>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</si>
  <si>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</si>
  <si>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</si>
  <si>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</si>
  <si>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</si>
  <si>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</si>
  <si>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</si>
  <si>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</si>
  <si>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</si>
  <si>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</si>
  <si>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</si>
  <si>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</si>
  <si>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</si>
  <si>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</si>
  <si>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</si>
  <si>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</si>
  <si>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</si>
  <si>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</si>
  <si>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</si>
  <si>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</si>
  <si>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</si>
  <si>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</si>
  <si>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</si>
  <si>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</si>
  <si>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</si>
  <si>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</si>
  <si>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</si>
  <si>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</si>
  <si>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</si>
  <si>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</si>
  <si>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</si>
  <si>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</si>
  <si>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</si>
  <si>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</si>
  <si>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</si>
  <si>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</si>
  <si>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</si>
  <si>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</si>
  <si>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</si>
  <si>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</si>
  <si>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</si>
  <si>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</si>
  <si>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</si>
  <si>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</si>
  <si>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</si>
  <si>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</si>
  <si>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</si>
  <si>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</si>
  <si>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</si>
  <si>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</si>
  <si>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</si>
  <si>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</si>
  <si>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</si>
  <si>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</si>
  <si>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</si>
  <si>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</si>
  <si>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</si>
  <si>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</si>
  <si>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</si>
  <si>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</si>
  <si>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</si>
  <si>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</si>
  <si>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</si>
  <si>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</si>
  <si>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</si>
  <si>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</si>
  <si>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</si>
  <si>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</si>
  <si>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</si>
  <si>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</si>
  <si>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</si>
  <si>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</si>
  <si>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</si>
  <si>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</si>
  <si>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</si>
  <si>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</si>
  <si>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</si>
  <si>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</si>
  <si>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</si>
  <si>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</si>
  <si>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</si>
  <si>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</si>
  <si>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</si>
  <si>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</si>
  <si>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</si>
  <si>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</si>
  <si>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</si>
  <si>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</si>
  <si>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</si>
  <si>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</si>
  <si>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</si>
  <si>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</si>
  <si>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</si>
  <si>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</si>
  <si>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</si>
  <si>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</si>
  <si>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</si>
  <si>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</si>
  <si>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</si>
  <si>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</si>
  <si>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</si>
  <si>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</si>
  <si>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</si>
  <si>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</si>
  <si>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</si>
  <si>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</si>
  <si>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</si>
  <si>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</si>
  <si>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</si>
  <si>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</si>
  <si>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</si>
  <si>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</si>
  <si>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</si>
  <si>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</si>
  <si>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</si>
  <si>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</si>
  <si>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</si>
  <si>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</si>
  <si>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</si>
  <si>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</si>
  <si>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</si>
  <si>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</si>
  <si>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</si>
  <si>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</si>
  <si>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</si>
  <si>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</si>
  <si>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</si>
  <si>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</si>
  <si>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</si>
  <si>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</si>
  <si>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</si>
  <si>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</si>
  <si>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</si>
  <si>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</si>
  <si>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</si>
  <si>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</si>
  <si>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</si>
  <si>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</si>
  <si>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</si>
  <si>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</si>
  <si>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</si>
  <si>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</si>
  <si>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</si>
  <si>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</si>
  <si>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</si>
  <si>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</si>
  <si>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</si>
  <si>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</si>
  <si>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</si>
  <si>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</si>
  <si>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</si>
  <si>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</si>
  <si>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</si>
  <si>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</si>
  <si>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</si>
  <si>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</si>
  <si>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</si>
  <si>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</si>
  <si>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</si>
  <si>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</si>
  <si>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</si>
  <si>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</si>
  <si>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</si>
  <si>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</si>
  <si>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</si>
  <si>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</si>
  <si>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</si>
  <si>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</si>
  <si>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</si>
  <si>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</si>
  <si>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</si>
  <si>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</si>
  <si>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</si>
  <si>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</si>
  <si>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</si>
  <si>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</si>
  <si>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</si>
  <si>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</si>
  <si>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</si>
  <si>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</si>
  <si>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</si>
  <si>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</si>
  <si>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</si>
  <si>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</si>
  <si>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</si>
  <si>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</si>
  <si>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</si>
  <si>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</si>
  <si>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</si>
  <si>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</si>
  <si>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</si>
  <si>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</si>
  <si>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</si>
  <si>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</si>
  <si>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</si>
  <si>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</si>
  <si>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</si>
  <si>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</si>
  <si>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</si>
  <si>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</si>
  <si>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</si>
  <si>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</si>
  <si>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</si>
  <si>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</si>
  <si>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</si>
  <si>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</si>
  <si>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</si>
  <si>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</si>
  <si>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</si>
  <si>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</si>
  <si>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</si>
  <si>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</si>
  <si>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</si>
  <si>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</si>
  <si>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</si>
  <si>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</si>
  <si>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</si>
  <si>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</si>
  <si>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</si>
  <si>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</si>
  <si>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</si>
  <si>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</si>
  <si>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</si>
  <si>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</si>
  <si>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</si>
  <si>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</si>
  <si>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</si>
  <si>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</si>
  <si>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</si>
  <si>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</si>
  <si>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</si>
  <si>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</si>
  <si>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</si>
  <si>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</si>
  <si>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</si>
  <si>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</si>
  <si>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</si>
  <si>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</si>
  <si>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</si>
  <si>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</si>
  <si>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</si>
  <si>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</si>
  <si>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</si>
  <si>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</si>
  <si>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</si>
  <si>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</si>
  <si>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</si>
  <si>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</si>
  <si>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</si>
  <si>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</si>
  <si>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</si>
  <si>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</si>
  <si>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</si>
  <si>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</si>
  <si>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</si>
  <si>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</si>
  <si>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</si>
  <si>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</si>
  <si>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</si>
  <si>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</si>
  <si>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</si>
  <si>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</si>
  <si>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</si>
  <si>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</si>
  <si>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</si>
  <si>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</si>
  <si>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</si>
  <si>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</si>
  <si>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</si>
  <si>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</si>
  <si>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</si>
  <si>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</si>
  <si>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</si>
  <si>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</si>
  <si>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</si>
  <si>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</si>
  <si>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</si>
  <si>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</si>
  <si>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</si>
  <si>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</si>
  <si>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</si>
  <si>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</si>
  <si>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</si>
  <si>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</si>
  <si>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</si>
  <si>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</si>
  <si>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</si>
  <si>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</si>
  <si>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</si>
  <si>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</si>
  <si>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</si>
  <si>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</si>
  <si>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</si>
  <si>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</si>
  <si>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</si>
  <si>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</si>
  <si>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</si>
  <si>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</si>
  <si>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</si>
  <si>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</si>
  <si>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</si>
  <si>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</si>
  <si>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</si>
  <si>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</si>
  <si>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</si>
  <si>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</si>
  <si>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</si>
  <si>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</si>
  <si>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</si>
  <si>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</si>
  <si>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</si>
  <si>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</si>
  <si>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</si>
  <si>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</si>
  <si>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</si>
  <si>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</si>
  <si>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</si>
  <si>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</si>
  <si>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</si>
  <si>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</si>
  <si>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</si>
  <si>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</si>
  <si>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</si>
  <si>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</si>
  <si>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</si>
  <si>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</si>
  <si>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</si>
  <si>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</si>
  <si>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</si>
  <si>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</si>
  <si>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</si>
  <si>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</si>
  <si>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</si>
  <si>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</si>
  <si>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</si>
  <si>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</si>
  <si>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</si>
  <si>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</si>
  <si>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</si>
  <si>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</si>
  <si>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</si>
  <si>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</si>
  <si>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</si>
  <si>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</si>
  <si>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</si>
  <si>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</si>
  <si>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</si>
  <si>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</si>
  <si>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</si>
  <si>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</si>
  <si>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</si>
  <si>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</si>
  <si>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</si>
  <si>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</si>
  <si>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</si>
  <si>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</si>
  <si>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</si>
  <si>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</si>
  <si>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</si>
  <si>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</si>
  <si>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</si>
  <si>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</si>
  <si>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</si>
  <si>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</si>
  <si>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</si>
  <si>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</si>
  <si>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</si>
  <si>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</si>
  <si>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</si>
  <si>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</si>
  <si>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</si>
  <si>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</si>
  <si>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</si>
  <si>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</si>
  <si>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</si>
  <si>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</si>
  <si>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</si>
  <si>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</si>
  <si>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</si>
  <si>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</si>
  <si>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</si>
  <si>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</si>
  <si>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</si>
  <si>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</si>
  <si>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</si>
  <si>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</si>
  <si>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</si>
  <si>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</si>
  <si>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</si>
  <si>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</si>
  <si>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</si>
  <si>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</si>
  <si>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</si>
  <si>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</si>
  <si>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</si>
  <si>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</si>
  <si>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</si>
  <si>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</si>
  <si>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</si>
  <si>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</si>
  <si>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</si>
  <si>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</si>
  <si>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</si>
  <si>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</si>
  <si>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</si>
  <si>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</si>
  <si>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</si>
  <si>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</si>
  <si>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</si>
  <si>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</si>
  <si>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</si>
  <si>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</si>
  <si>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</si>
  <si>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</si>
  <si>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</si>
  <si>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</si>
  <si>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</si>
  <si>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</si>
  <si>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</si>
  <si>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</si>
  <si>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</si>
  <si>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</si>
  <si>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</si>
  <si>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</si>
  <si>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</si>
  <si>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</si>
  <si>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</si>
  <si>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</si>
  <si>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</si>
  <si>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</si>
  <si>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</si>
  <si>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</si>
  <si>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</si>
  <si>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</si>
  <si>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</si>
  <si>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</si>
  <si>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</si>
  <si>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</si>
  <si>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</si>
  <si>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</si>
  <si>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</si>
  <si>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</si>
  <si>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</si>
  <si>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</si>
  <si>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</si>
  <si>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</si>
  <si>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</si>
  <si>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</si>
  <si>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</si>
  <si>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</si>
  <si>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</si>
  <si>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</si>
  <si>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</si>
  <si>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</si>
  <si>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</si>
  <si>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</si>
  <si>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</si>
  <si>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</si>
  <si>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</si>
  <si>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</si>
  <si>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</si>
  <si>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</si>
  <si>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</si>
  <si>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</si>
  <si>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</si>
  <si>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</si>
  <si>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</si>
  <si>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</si>
  <si>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</si>
  <si>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</si>
  <si>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</si>
  <si>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</si>
  <si>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</si>
  <si>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</si>
  <si>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</si>
  <si>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</si>
  <si>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</si>
  <si>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</si>
  <si>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</si>
  <si>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</si>
  <si>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</si>
  <si>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</si>
  <si>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</si>
  <si>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</si>
  <si>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</si>
  <si>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</si>
  <si>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</si>
  <si>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</si>
  <si>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</si>
  <si>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</si>
  <si>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</si>
  <si>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</si>
  <si>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</si>
  <si>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</si>
  <si>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</si>
  <si>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</si>
  <si>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</si>
  <si>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</si>
  <si>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</si>
  <si>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</si>
  <si>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</si>
  <si>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</si>
  <si>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</si>
  <si>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</si>
  <si>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</si>
  <si>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</si>
  <si>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</si>
  <si>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</si>
  <si>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</si>
  <si>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</si>
  <si>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</si>
  <si>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</si>
  <si>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</si>
  <si>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</si>
  <si>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</si>
  <si>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</si>
  <si>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</si>
  <si>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</si>
  <si>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</si>
  <si>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</si>
  <si>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</si>
  <si>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</si>
  <si>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</si>
  <si>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</si>
  <si>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</si>
  <si>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</si>
  <si>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</si>
  <si>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</si>
  <si>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</si>
  <si>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</si>
  <si>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</si>
  <si>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</si>
  <si>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</si>
  <si>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</si>
  <si>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</si>
  <si>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</si>
  <si>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</si>
  <si>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</si>
  <si>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</si>
  <si>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</si>
  <si>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</si>
  <si>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</si>
  <si>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</si>
  <si>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</si>
  <si>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</si>
  <si>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</si>
  <si>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</si>
  <si>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</si>
  <si>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</si>
  <si>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</si>
  <si>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</si>
  <si>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</si>
  <si>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</si>
  <si>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</si>
  <si>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</si>
  <si>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</si>
  <si>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</si>
  <si>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</si>
  <si>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</si>
  <si>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</si>
  <si>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</si>
  <si>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</si>
  <si>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</si>
  <si>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</si>
  <si>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</si>
  <si>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</si>
  <si>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</si>
  <si>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</si>
  <si>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</si>
  <si>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</si>
  <si>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</si>
  <si>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</si>
  <si>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</si>
  <si>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</si>
  <si>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</si>
  <si>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</si>
  <si>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</si>
  <si>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</si>
  <si>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</si>
  <si>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</si>
  <si>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</si>
  <si>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</si>
  <si>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</si>
  <si>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</si>
  <si>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</si>
  <si>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</si>
  <si>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</si>
  <si>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</si>
  <si>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</si>
  <si>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</si>
  <si>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</si>
  <si>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</si>
  <si>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</si>
  <si>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</si>
  <si>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</si>
  <si>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</si>
  <si>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</si>
  <si>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</si>
  <si>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</si>
  <si>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</si>
  <si>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</si>
  <si>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</si>
  <si>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</si>
  <si>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</si>
  <si>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</si>
  <si>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</si>
  <si>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</si>
  <si>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</si>
  <si>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</si>
  <si>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</si>
  <si>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</si>
  <si>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</si>
  <si>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</si>
  <si>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</si>
  <si>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</si>
  <si>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</si>
  <si>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</si>
  <si>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</si>
  <si>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</si>
  <si>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</si>
  <si>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</si>
  <si>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</si>
  <si>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</si>
  <si>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</si>
  <si>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</si>
  <si>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</si>
  <si>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</si>
  <si>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</si>
  <si>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</si>
  <si>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</si>
  <si>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</si>
  <si>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</si>
  <si>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</si>
  <si>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</si>
  <si>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</si>
  <si>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</si>
  <si>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</si>
  <si>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</si>
  <si>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</si>
  <si>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</si>
  <si>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</si>
  <si>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</si>
  <si>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</si>
  <si>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</si>
  <si>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</si>
  <si>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</si>
  <si>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</si>
  <si>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</si>
  <si>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</si>
  <si>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</si>
  <si>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</si>
  <si>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</si>
  <si>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</si>
  <si>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</si>
  <si>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</si>
  <si>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</si>
  <si>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</si>
  <si>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</si>
  <si>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</si>
  <si>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</si>
  <si>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</si>
  <si>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</si>
  <si>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</si>
  <si>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</si>
  <si>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</si>
  <si>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</si>
  <si>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</si>
  <si>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</si>
  <si>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</si>
  <si>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</si>
  <si>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</si>
  <si>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</si>
  <si>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</si>
  <si>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</si>
  <si>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</si>
  <si>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</si>
  <si>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</si>
  <si>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</si>
  <si>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</si>
  <si>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</si>
  <si>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</si>
  <si>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</si>
  <si>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</si>
  <si>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</si>
  <si>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</si>
  <si>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</si>
  <si>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</si>
  <si>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</si>
  <si>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</si>
  <si>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</si>
  <si>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</si>
  <si>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</si>
  <si>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</si>
  <si>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</si>
  <si>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</si>
  <si>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</si>
  <si>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</si>
  <si>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</si>
  <si>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</si>
  <si>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</si>
  <si>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</si>
  <si>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</si>
  <si>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</si>
  <si>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</si>
  <si>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</si>
  <si>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</si>
  <si>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</si>
  <si>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</si>
  <si>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</si>
  <si>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</si>
  <si>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</si>
  <si>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</si>
  <si>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</si>
  <si>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</si>
  <si>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</si>
  <si>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</si>
  <si>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</si>
  <si>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</si>
  <si>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</si>
  <si>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</si>
  <si>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</si>
  <si>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</si>
  <si>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</si>
  <si>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</si>
  <si>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</si>
  <si>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</si>
  <si>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</si>
  <si>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</si>
  <si>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</si>
  <si>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</si>
  <si>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</si>
  <si>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</si>
  <si>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</si>
  <si>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</si>
  <si>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</si>
  <si>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</si>
  <si>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</si>
  <si>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</si>
  <si>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</si>
  <si>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</si>
  <si>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</si>
  <si>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</si>
  <si>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</si>
  <si>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</si>
  <si>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</si>
  <si>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</si>
  <si>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</si>
  <si>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</si>
  <si>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</si>
  <si>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</si>
  <si>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</si>
  <si>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</si>
  <si>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</si>
  <si>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</si>
  <si>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</si>
  <si>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</si>
  <si>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</si>
  <si>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</si>
  <si>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</si>
  <si>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</si>
  <si>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</si>
  <si>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</si>
  <si>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</si>
  <si>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</si>
  <si>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</si>
  <si>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</si>
  <si>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</si>
  <si>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</si>
  <si>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</si>
  <si>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</si>
  <si>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</si>
  <si>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</si>
  <si>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</si>
  <si>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</si>
  <si>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</si>
  <si>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</si>
  <si>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</si>
  <si>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</si>
  <si>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</si>
  <si>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</si>
  <si>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</si>
  <si>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</si>
  <si>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</si>
  <si>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</si>
  <si>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</si>
  <si>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</si>
  <si>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</si>
  <si>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</si>
  <si>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</si>
  <si>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</si>
  <si>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</si>
  <si>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</si>
  <si>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</si>
  <si>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</si>
  <si>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</si>
  <si>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</si>
  <si>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</si>
  <si>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</si>
  <si>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</si>
  <si>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</si>
  <si>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</si>
  <si>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</si>
  <si>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</si>
  <si>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</si>
  <si>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</si>
  <si>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</si>
  <si>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</si>
  <si>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</si>
  <si>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</si>
  <si>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</si>
  <si>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</si>
  <si>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</si>
  <si>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</si>
  <si>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</si>
  <si>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</si>
  <si>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</si>
  <si>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</si>
  <si>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</si>
  <si>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</si>
  <si>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</si>
  <si>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</si>
  <si>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</si>
  <si>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</si>
  <si>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</si>
  <si>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</si>
  <si>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</si>
  <si>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</si>
  <si>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</si>
  <si>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</si>
  <si>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</si>
  <si>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</si>
  <si>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</si>
  <si>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</si>
  <si>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</si>
  <si>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</si>
  <si>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</si>
  <si>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</si>
  <si>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</si>
  <si>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</si>
  <si>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</si>
  <si>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</si>
  <si>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</si>
  <si>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</si>
  <si>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</si>
  <si>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</si>
  <si>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</si>
  <si>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</si>
  <si>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</si>
  <si>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</si>
  <si>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</si>
  <si>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</si>
  <si>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</si>
  <si>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</si>
  <si>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</si>
  <si>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</si>
  <si>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</si>
  <si>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</si>
  <si>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</si>
  <si>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</si>
  <si>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</si>
  <si>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</si>
  <si>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</si>
  <si>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</si>
  <si>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</si>
  <si>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</si>
  <si>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</si>
  <si>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</si>
  <si>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</si>
  <si>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</si>
  <si>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</si>
  <si>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</si>
  <si>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</si>
  <si>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</si>
  <si>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</si>
  <si>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</si>
  <si>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</si>
  <si>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</si>
  <si>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</si>
  <si>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</si>
  <si>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</si>
  <si>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</si>
  <si>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</si>
  <si>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</si>
  <si>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</si>
  <si>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</si>
  <si>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</si>
  <si>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</si>
  <si>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</si>
  <si>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</si>
  <si>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</si>
  <si>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</si>
  <si>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</si>
  <si>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</si>
  <si>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</si>
  <si>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</si>
  <si>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</si>
  <si>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</si>
  <si>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</si>
  <si>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</si>
  <si>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</si>
  <si>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</si>
  <si>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</si>
  <si>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</si>
  <si>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</si>
  <si>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</si>
  <si>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</si>
  <si>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</si>
  <si>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</si>
  <si>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</si>
  <si>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</si>
  <si>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</si>
  <si>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</si>
  <si>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</si>
  <si>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</si>
  <si>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</si>
  <si>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</si>
  <si>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</si>
  <si>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</si>
  <si>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</si>
  <si>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</si>
  <si>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</si>
  <si>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</si>
  <si>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</si>
  <si>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</si>
  <si>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</si>
  <si>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</si>
  <si>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</si>
  <si>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</si>
  <si>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</si>
  <si>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</si>
  <si>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</si>
  <si>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</si>
  <si>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</si>
  <si>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</si>
  <si>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</si>
  <si>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</si>
  <si>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</si>
  <si>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</si>
  <si>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</si>
  <si>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</si>
  <si>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</si>
  <si>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</si>
  <si>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</si>
  <si>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</si>
  <si>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</si>
  <si>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</si>
  <si>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</si>
  <si>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</si>
  <si>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</si>
  <si>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</si>
  <si>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</si>
  <si>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</si>
  <si>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</si>
  <si>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</si>
  <si>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</si>
  <si>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</si>
  <si>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</si>
  <si>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</si>
  <si>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</si>
  <si>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</si>
  <si>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</si>
  <si>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</si>
  <si>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</si>
  <si>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</si>
  <si>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</si>
  <si>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</si>
  <si>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</si>
  <si>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</si>
  <si>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</si>
  <si>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</si>
  <si>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</si>
  <si>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</si>
  <si>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</si>
  <si>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</si>
  <si>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</si>
  <si>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</si>
  <si>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</si>
  <si>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</si>
  <si>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</si>
  <si>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</si>
  <si>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</si>
  <si>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</si>
  <si>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</si>
  <si>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</si>
  <si>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</si>
  <si>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</si>
  <si>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</si>
  <si>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</si>
  <si>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</si>
  <si>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</si>
  <si>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</si>
  <si>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</si>
  <si>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</si>
  <si>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</si>
  <si>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</si>
  <si>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</si>
  <si>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</si>
  <si>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</si>
  <si>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</si>
  <si>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</si>
  <si>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</si>
  <si>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</si>
  <si>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</si>
  <si>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</si>
  <si>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</si>
  <si>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</si>
  <si>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</si>
  <si>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</si>
  <si>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</si>
  <si>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</si>
  <si>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</si>
  <si>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</si>
  <si>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</si>
  <si>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</si>
  <si>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</si>
  <si>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</si>
  <si>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</si>
  <si>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</si>
  <si>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</si>
  <si>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</si>
  <si>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</si>
  <si>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</si>
  <si>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</si>
  <si>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</si>
  <si>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</si>
  <si>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</si>
  <si>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</si>
  <si>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</si>
  <si>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</si>
  <si>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</si>
  <si>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</si>
  <si>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</si>
  <si>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</si>
  <si>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</si>
  <si>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</si>
  <si>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</si>
  <si>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</si>
  <si>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</si>
  <si>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</si>
  <si>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</si>
  <si>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</si>
  <si>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</si>
  <si>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</si>
  <si>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</si>
  <si>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</si>
  <si>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</si>
  <si>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</si>
  <si>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</si>
  <si>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</si>
  <si>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</si>
  <si>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</si>
  <si>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</si>
  <si>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</si>
  <si>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</si>
  <si>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</si>
  <si>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</si>
  <si>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</si>
  <si>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</si>
  <si>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</si>
  <si>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</si>
  <si>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</si>
  <si>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</si>
  <si>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</si>
  <si>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</si>
  <si>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</si>
  <si>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</si>
  <si>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</si>
  <si>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</si>
  <si>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</si>
  <si>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</si>
  <si>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</si>
  <si>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</si>
  <si>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</si>
  <si>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</si>
  <si>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</si>
  <si>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</si>
  <si>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</si>
  <si>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</si>
  <si>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</si>
  <si>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</si>
  <si>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</si>
  <si>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</si>
  <si>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</si>
  <si>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</si>
  <si>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</si>
  <si>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</si>
  <si>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</si>
  <si>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</si>
  <si>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</si>
  <si>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</si>
  <si>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</si>
  <si>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</si>
  <si>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</si>
  <si>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</si>
  <si>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</si>
  <si>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</si>
  <si>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</si>
  <si>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</si>
  <si>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</si>
  <si>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</si>
  <si>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</si>
  <si>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</si>
  <si>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</si>
  <si>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</si>
  <si>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</si>
  <si>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</si>
  <si>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</si>
  <si>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</si>
  <si>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</si>
  <si>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</si>
  <si>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</si>
  <si>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</si>
  <si>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</si>
  <si>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</si>
  <si>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</si>
  <si>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</si>
  <si>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</si>
  <si>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</si>
  <si>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</si>
  <si>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</si>
  <si>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</si>
  <si>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</si>
  <si>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</si>
  <si>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</si>
  <si>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</si>
  <si>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</si>
  <si>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</si>
  <si>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</si>
  <si>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</si>
  <si>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</si>
  <si>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</si>
  <si>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</si>
  <si>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</si>
  <si>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</si>
  <si>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</si>
  <si>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</si>
  <si>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</si>
  <si>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</si>
  <si>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</si>
  <si>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</si>
  <si>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</si>
  <si>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</si>
  <si>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</si>
  <si>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</si>
  <si>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</si>
  <si>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</si>
  <si>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</si>
  <si>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</si>
  <si>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</si>
  <si>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</si>
  <si>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</si>
  <si>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</si>
  <si>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</si>
  <si>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</si>
  <si>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</si>
  <si>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</si>
  <si>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</si>
  <si>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</si>
  <si>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</si>
  <si>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</si>
  <si>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</si>
  <si>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</si>
  <si>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</si>
  <si>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</si>
  <si>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</si>
  <si>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</si>
  <si>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</si>
  <si>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</si>
  <si>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</si>
  <si>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</si>
  <si>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</si>
  <si>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</si>
  <si>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</si>
  <si>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</si>
  <si>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</si>
  <si>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</si>
  <si>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</si>
  <si>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</si>
  <si>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</si>
  <si>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</si>
  <si>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</si>
  <si>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</si>
  <si>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</si>
  <si>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</si>
  <si>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</si>
  <si>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</si>
  <si>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</si>
  <si>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</si>
  <si>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</si>
  <si>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</si>
  <si>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</si>
  <si>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</si>
  <si>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</si>
  <si>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</si>
  <si>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</si>
  <si>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</si>
  <si>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</si>
  <si>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</si>
  <si>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</si>
  <si>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</si>
  <si>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</si>
  <si>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</si>
  <si>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</si>
  <si>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</si>
  <si>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</si>
  <si>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</si>
  <si>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</si>
  <si>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</si>
  <si>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</si>
  <si>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</si>
  <si>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</si>
  <si>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</si>
  <si>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</si>
  <si>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</si>
  <si>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</si>
  <si>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</si>
  <si>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</si>
  <si>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</si>
  <si>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</si>
  <si>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</si>
  <si>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</si>
  <si>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</si>
  <si>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</si>
  <si>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</si>
  <si>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</si>
  <si>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</si>
  <si>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</si>
  <si>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</si>
  <si>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</si>
  <si>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</si>
  <si>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</si>
  <si>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</si>
  <si>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</si>
  <si>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</si>
  <si>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</si>
  <si>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</si>
  <si>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</si>
  <si>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</si>
  <si>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</si>
  <si>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</si>
  <si>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</si>
  <si>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</si>
  <si>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</si>
  <si>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</si>
  <si>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</si>
  <si>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</si>
  <si>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</si>
  <si>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</si>
  <si>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</si>
  <si>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</si>
  <si>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</si>
  <si>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</si>
  <si>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</si>
  <si>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</si>
  <si>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</si>
  <si>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</si>
  <si>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</si>
  <si>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</si>
  <si>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</si>
  <si>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</si>
  <si>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</si>
  <si>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</si>
  <si>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</si>
  <si>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</si>
  <si>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</si>
  <si>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</si>
  <si>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</si>
  <si>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</si>
  <si>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</si>
  <si>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</si>
  <si>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</si>
  <si>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</si>
  <si>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</si>
  <si>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</si>
  <si>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</si>
  <si>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</si>
  <si>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</si>
  <si>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</si>
  <si>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</si>
  <si>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</si>
  <si>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</si>
  <si>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</si>
  <si>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</si>
  <si>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</si>
  <si>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</si>
  <si>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</si>
  <si>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</si>
  <si>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</si>
  <si>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</si>
  <si>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</si>
  <si>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</si>
  <si>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</si>
  <si>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</si>
  <si>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</si>
  <si>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</si>
  <si>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</si>
  <si>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</si>
  <si>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</si>
  <si>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</si>
  <si>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</si>
  <si>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</si>
  <si>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</si>
  <si>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</si>
  <si>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</si>
  <si>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</si>
  <si>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</si>
  <si>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</si>
  <si>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</si>
  <si>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</si>
  <si>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</si>
  <si>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</si>
  <si>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</si>
  <si>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</si>
  <si>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</si>
  <si>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</si>
  <si>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</si>
  <si>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</si>
  <si>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</si>
  <si>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</si>
  <si>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</si>
  <si>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</si>
  <si>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</si>
  <si>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</si>
  <si>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</si>
  <si>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</si>
  <si>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</si>
  <si>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</si>
  <si>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</si>
  <si>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</si>
  <si>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</si>
  <si>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</si>
  <si>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</si>
  <si>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</si>
  <si>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</si>
  <si>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</si>
  <si>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</si>
  <si>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</si>
  <si>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</si>
  <si>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</si>
  <si>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</si>
  <si>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</si>
  <si>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</si>
  <si>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</si>
  <si>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</si>
  <si>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</si>
  <si>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</si>
  <si>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</si>
  <si>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</si>
  <si>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</si>
  <si>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</si>
  <si>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</si>
  <si>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</si>
  <si>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</si>
  <si>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</si>
  <si>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</si>
  <si>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</si>
  <si>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</si>
  <si>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</si>
  <si>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</si>
  <si>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</si>
  <si>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</si>
  <si>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</si>
  <si>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</si>
  <si>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</si>
  <si>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</si>
  <si>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</si>
  <si>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</si>
  <si>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</si>
  <si>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</si>
  <si>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</si>
  <si>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</si>
  <si>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</si>
  <si>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</si>
  <si>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</si>
  <si>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</si>
  <si>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</si>
  <si>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</si>
  <si>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</si>
  <si>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</si>
  <si>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</si>
  <si>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</si>
  <si>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</si>
  <si>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</si>
  <si>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</si>
  <si>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</si>
  <si>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</si>
  <si>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</si>
  <si>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</si>
  <si>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</si>
  <si>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</si>
  <si>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</si>
  <si>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</si>
  <si>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</si>
  <si>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</si>
  <si>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</si>
  <si>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</si>
  <si>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</si>
  <si>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</si>
  <si>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</si>
  <si>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</si>
  <si>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</si>
  <si>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</si>
  <si>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</si>
  <si>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</si>
  <si>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</si>
  <si>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</si>
  <si>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</si>
  <si>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</si>
  <si>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</si>
  <si>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</si>
  <si>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</si>
  <si>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</si>
  <si>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</si>
  <si>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</si>
  <si>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</si>
  <si>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</si>
  <si>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</si>
  <si>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</si>
  <si>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</si>
  <si>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</si>
  <si>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</si>
  <si>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</si>
  <si>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</si>
  <si>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</si>
  <si>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</si>
  <si>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</si>
  <si>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</si>
  <si>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</si>
  <si>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</si>
  <si>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</si>
  <si>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</si>
  <si>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</si>
  <si>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</si>
  <si>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</si>
  <si>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</si>
  <si>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</si>
  <si>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</si>
  <si>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</si>
  <si>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</si>
  <si>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</si>
  <si>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</si>
  <si>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</si>
  <si>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</si>
  <si>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</si>
  <si>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</si>
  <si>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</si>
  <si>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</si>
  <si>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</si>
  <si>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</si>
  <si>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</si>
  <si>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</si>
  <si>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</si>
  <si>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</si>
  <si>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</si>
  <si>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</si>
  <si>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</si>
  <si>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</si>
  <si>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</si>
  <si>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</si>
  <si>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</si>
  <si>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</si>
  <si>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</si>
  <si>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</si>
  <si>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</si>
  <si>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</si>
  <si>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</si>
  <si>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</si>
  <si>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</si>
  <si>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</si>
  <si>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</si>
  <si>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</si>
  <si>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</si>
  <si>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</si>
  <si>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</si>
  <si>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</si>
  <si>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</si>
  <si>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</si>
  <si>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</si>
  <si>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</si>
  <si>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</si>
  <si>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</si>
  <si>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</si>
  <si>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</si>
  <si>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</si>
  <si>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</si>
  <si>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</si>
  <si>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</si>
  <si>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</si>
  <si>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</si>
  <si>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</si>
  <si>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</si>
  <si>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</si>
  <si>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</si>
  <si>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</si>
  <si>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</si>
  <si>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</si>
  <si>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</si>
  <si>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</si>
  <si>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</si>
  <si>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</si>
  <si>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</si>
  <si>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</si>
  <si>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</si>
  <si>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</si>
  <si>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</si>
  <si>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</si>
  <si>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</si>
  <si>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</si>
  <si>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</si>
  <si>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</si>
  <si>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</si>
  <si>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</si>
  <si>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</si>
  <si>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</si>
  <si>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</si>
  <si>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</si>
  <si>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</si>
  <si>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</si>
  <si>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</si>
  <si>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</si>
  <si>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</si>
  <si>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</si>
  <si>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</si>
  <si>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</si>
  <si>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</si>
  <si>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</si>
  <si>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</si>
  <si>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</si>
  <si>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</si>
  <si>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</si>
  <si>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</si>
  <si>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</si>
  <si>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</si>
  <si>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</si>
  <si>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</si>
  <si>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</si>
  <si>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</si>
  <si>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</si>
  <si>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</si>
  <si>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</si>
  <si>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</si>
  <si>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</si>
  <si>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</si>
  <si>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</si>
  <si>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</si>
  <si>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</si>
  <si>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</si>
  <si>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</si>
  <si>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</si>
  <si>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</si>
  <si>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</si>
  <si>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</si>
  <si>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</si>
  <si>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</si>
  <si>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</si>
  <si>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</si>
  <si>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</si>
  <si>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</si>
  <si>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</si>
  <si>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</si>
  <si>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</si>
  <si>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</si>
  <si>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</si>
  <si>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</si>
  <si>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</si>
  <si>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</si>
  <si>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</si>
  <si>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</si>
  <si>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</si>
  <si>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</si>
  <si>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</si>
  <si>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</si>
  <si>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</si>
  <si>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</si>
  <si>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</si>
  <si>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</si>
  <si>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</si>
  <si>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</si>
  <si>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</si>
  <si>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</si>
  <si>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</si>
  <si>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</si>
  <si>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</si>
  <si>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</si>
  <si>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</si>
  <si>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</si>
  <si>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</si>
  <si>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</si>
  <si>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</si>
  <si>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</si>
  <si>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</si>
  <si>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</si>
  <si>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</si>
  <si>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</si>
  <si>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</si>
  <si>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</si>
  <si>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</si>
  <si>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</si>
  <si>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</si>
  <si>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</si>
  <si>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</si>
  <si>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</si>
  <si>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</si>
  <si>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</si>
  <si>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</si>
  <si>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</si>
  <si>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</si>
  <si>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</si>
  <si>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</si>
  <si>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</si>
  <si>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</si>
  <si>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</si>
  <si>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</si>
  <si>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</si>
  <si>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</si>
  <si>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</si>
  <si>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</si>
  <si>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</si>
  <si>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</si>
  <si>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</si>
  <si>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</si>
  <si>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</si>
  <si>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</si>
  <si>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</si>
  <si>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</si>
  <si>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</si>
  <si>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</si>
  <si>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</si>
  <si>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</si>
  <si>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</si>
  <si>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</si>
  <si>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</si>
  <si>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</si>
  <si>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</si>
  <si>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</si>
  <si>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</si>
  <si>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</si>
  <si>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</si>
  <si>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</si>
  <si>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</si>
  <si>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</si>
  <si>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</si>
  <si>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</si>
  <si>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</si>
  <si>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</si>
  <si>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</si>
  <si>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</si>
  <si>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</si>
  <si>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</si>
  <si>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</si>
  <si>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</si>
  <si>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</si>
  <si>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</si>
  <si>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</si>
  <si>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</si>
  <si>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</si>
  <si>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</si>
  <si>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</si>
  <si>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</si>
  <si>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</si>
  <si>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</si>
  <si>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</si>
  <si>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</si>
  <si>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</si>
  <si>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</si>
  <si>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</si>
  <si>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</si>
  <si>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</si>
  <si>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</si>
  <si>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</si>
  <si>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</si>
  <si>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</si>
  <si>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</si>
  <si>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</si>
  <si>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</si>
  <si>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</si>
  <si>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</si>
  <si>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</si>
  <si>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</si>
  <si>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</si>
  <si>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</si>
  <si>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</si>
  <si>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</si>
  <si>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</si>
  <si>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</si>
  <si>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</si>
  <si>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</si>
  <si>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</si>
  <si>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</si>
  <si>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</si>
  <si>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</si>
  <si>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</si>
  <si>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</si>
  <si>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</si>
  <si>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</si>
  <si>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</si>
  <si>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</si>
  <si>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</si>
  <si>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</si>
  <si>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</si>
  <si>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</si>
  <si>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</si>
  <si>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</si>
  <si>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</si>
  <si>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</si>
  <si>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</si>
  <si>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</si>
  <si>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</si>
  <si>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</si>
  <si>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</si>
  <si>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</si>
  <si>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</si>
  <si>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</si>
  <si>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</si>
  <si>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</si>
  <si>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</si>
  <si>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</si>
  <si>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</si>
  <si>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</si>
  <si>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</si>
  <si>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</si>
  <si>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</si>
  <si>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</si>
  <si>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</si>
  <si>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</si>
  <si>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</si>
  <si>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</si>
  <si>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</si>
  <si>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</si>
  <si>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</si>
  <si>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</si>
  <si>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</si>
  <si>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</si>
  <si>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</si>
  <si>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</si>
  <si>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</si>
  <si>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</si>
  <si>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</si>
  <si>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</si>
  <si>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</si>
  <si>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</si>
  <si>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</si>
  <si>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</si>
  <si>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</si>
  <si>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</si>
  <si>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</si>
  <si>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</si>
  <si>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</si>
  <si>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</si>
  <si>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</si>
  <si>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</si>
  <si>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</si>
  <si>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</si>
  <si>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</si>
  <si>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</si>
  <si>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</si>
  <si>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</si>
  <si>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</si>
  <si>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</si>
  <si>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</si>
  <si>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</si>
  <si>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</si>
  <si>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</si>
  <si>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</si>
  <si>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</si>
  <si>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</si>
  <si>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</si>
  <si>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</si>
  <si>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</si>
  <si>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</si>
  <si>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</si>
  <si>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</si>
  <si>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</si>
  <si>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</si>
  <si>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</si>
  <si>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</si>
  <si>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</si>
  <si>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</si>
  <si>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</si>
  <si>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</si>
  <si>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</si>
  <si>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</si>
  <si>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</si>
  <si>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</si>
  <si>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</si>
  <si>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</si>
  <si>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</si>
  <si>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</si>
  <si>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</si>
  <si>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</si>
  <si>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</si>
  <si>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</si>
  <si>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</si>
  <si>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</si>
  <si>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</si>
  <si>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</si>
  <si>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</si>
  <si>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</si>
  <si>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</si>
  <si>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</si>
  <si>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</si>
  <si>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</si>
  <si>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</si>
  <si>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</si>
  <si>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</si>
  <si>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</si>
  <si>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</si>
  <si>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</si>
  <si>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</si>
  <si>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</si>
  <si>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</si>
  <si>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</si>
  <si>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</si>
  <si>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</si>
  <si>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</si>
  <si>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</si>
  <si>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</si>
  <si>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</si>
  <si>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</si>
  <si>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</si>
  <si>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</si>
  <si>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</si>
  <si>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</si>
  <si>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</si>
  <si>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</si>
  <si>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</si>
  <si>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</si>
  <si>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</si>
  <si>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</si>
  <si>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</si>
  <si>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</si>
  <si>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</si>
  <si>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</si>
  <si>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</si>
  <si>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</si>
  <si>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</si>
  <si>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</si>
  <si>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</si>
  <si>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</si>
  <si>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</si>
  <si>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</si>
  <si>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</si>
  <si>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</si>
  <si>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</si>
  <si>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</si>
  <si>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</si>
  <si>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</si>
  <si>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</si>
  <si>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</si>
  <si>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</si>
  <si>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</si>
  <si>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</si>
  <si>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</si>
  <si>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</si>
  <si>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</si>
  <si>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</si>
  <si>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</si>
  <si>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</si>
  <si>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</si>
  <si>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</si>
  <si>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</si>
  <si>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</si>
  <si>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</si>
  <si>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</si>
  <si>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</si>
  <si>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</si>
  <si>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</si>
  <si>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</si>
  <si>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</si>
  <si>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</si>
  <si>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</si>
  <si>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</si>
  <si>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</si>
  <si>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</si>
  <si>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</si>
  <si>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</si>
  <si>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</si>
  <si>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</si>
  <si>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</si>
  <si>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</si>
  <si>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</si>
  <si>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</si>
  <si>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</si>
  <si>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</si>
  <si>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</si>
  <si>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</si>
  <si>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</si>
  <si>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</si>
  <si>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</si>
  <si>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</si>
  <si>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</si>
  <si>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</si>
  <si>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</si>
  <si>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</si>
  <si>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</si>
  <si>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</si>
  <si>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</si>
  <si>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</si>
  <si>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</si>
  <si>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</si>
  <si>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</si>
  <si>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</si>
  <si>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</si>
  <si>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</si>
  <si>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</si>
  <si>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</si>
  <si>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</si>
  <si>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</si>
  <si>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</si>
  <si>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</si>
  <si>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</si>
  <si>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</si>
  <si>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</si>
  <si>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</si>
  <si>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</si>
  <si>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</si>
  <si>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</si>
  <si>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</si>
  <si>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</si>
  <si>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</si>
  <si>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</si>
  <si>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</si>
  <si>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</si>
  <si>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</si>
  <si>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</si>
  <si>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</si>
  <si>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</si>
  <si>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</si>
  <si>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</si>
  <si>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</si>
  <si>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</si>
  <si>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</si>
  <si>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</si>
  <si>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</si>
  <si>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</si>
  <si>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</si>
  <si>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</si>
  <si>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</si>
  <si>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</si>
  <si>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</si>
  <si>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</si>
  <si>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</si>
  <si>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</si>
  <si>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</si>
  <si>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</si>
  <si>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</si>
  <si>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</si>
  <si>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</si>
  <si>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</si>
  <si>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</si>
  <si>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</si>
  <si>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</si>
  <si>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</si>
  <si>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</si>
  <si>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</si>
  <si>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</si>
  <si>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</si>
  <si>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</si>
  <si>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</si>
  <si>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</si>
  <si>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</si>
  <si>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</si>
  <si>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</si>
  <si>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</si>
  <si>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</si>
  <si>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</si>
  <si>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</si>
  <si>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</si>
  <si>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</si>
  <si>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</si>
  <si>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</si>
  <si>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</si>
  <si>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</si>
  <si>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</si>
  <si>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</si>
  <si>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</si>
  <si>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</si>
  <si>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</si>
  <si>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</si>
  <si>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</si>
  <si>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</si>
  <si>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</si>
  <si>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</si>
  <si>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</si>
  <si>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</si>
  <si>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</si>
  <si>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</si>
  <si>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</si>
  <si>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</si>
  <si>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</si>
  <si>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</si>
  <si>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</si>
  <si>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</si>
  <si>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</si>
  <si>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</si>
  <si>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</si>
  <si>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</si>
  <si>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</si>
  <si>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</si>
  <si>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</si>
  <si>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</si>
  <si>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</si>
  <si>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</si>
  <si>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</si>
  <si>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</si>
  <si>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</si>
  <si>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</si>
  <si>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</si>
  <si>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</si>
  <si>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</si>
  <si>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</si>
  <si>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</si>
  <si>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</si>
  <si>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</si>
  <si>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</si>
  <si>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</si>
  <si>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</si>
  <si>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</si>
  <si>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</si>
  <si>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</si>
  <si>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</si>
  <si>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</si>
  <si>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</si>
  <si>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</si>
  <si>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</si>
  <si>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</si>
  <si>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</si>
  <si>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</si>
  <si>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</si>
  <si>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</si>
  <si>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</si>
  <si>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</si>
  <si>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</si>
  <si>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</si>
  <si>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</si>
  <si>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</si>
  <si>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</si>
  <si>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</si>
  <si>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</si>
  <si>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</si>
  <si>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</si>
  <si>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</si>
  <si>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</si>
  <si>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</si>
  <si>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</si>
  <si>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</si>
  <si>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</si>
  <si>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</si>
  <si>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</si>
  <si>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</si>
  <si>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</si>
  <si>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</si>
  <si>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</si>
  <si>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</si>
  <si>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</si>
  <si>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</si>
  <si>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</si>
  <si>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</si>
  <si>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</si>
  <si>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</si>
  <si>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</si>
  <si>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</si>
  <si>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</si>
  <si>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</si>
  <si>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</si>
  <si>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</si>
  <si>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</si>
  <si>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</si>
  <si>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</si>
  <si>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</si>
  <si>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</si>
  <si>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</si>
  <si>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</si>
  <si>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</si>
  <si>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</si>
  <si>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</si>
  <si>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</si>
  <si>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</si>
  <si>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</si>
  <si>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</si>
  <si>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</si>
  <si>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</si>
  <si>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</si>
  <si>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</si>
  <si>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</si>
  <si>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</si>
  <si>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</si>
  <si>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</si>
  <si>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</si>
  <si>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</si>
  <si>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</si>
  <si>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</si>
  <si>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</si>
  <si>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</si>
  <si>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</si>
  <si>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</si>
  <si>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</si>
  <si>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</si>
  <si>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</si>
  <si>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</si>
  <si>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</si>
  <si>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</si>
  <si>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</si>
  <si>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</si>
  <si>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</si>
  <si>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</si>
  <si>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</si>
  <si>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</si>
  <si>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</si>
  <si>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</si>
  <si>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</si>
  <si>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</si>
  <si>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</si>
  <si>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</si>
  <si>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</si>
  <si>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</si>
  <si>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</si>
  <si>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</si>
  <si>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</si>
  <si>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</si>
  <si>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</si>
  <si>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</si>
  <si>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</si>
  <si>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</si>
  <si>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</si>
  <si>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</si>
  <si>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</si>
  <si>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</si>
  <si>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</si>
  <si>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</si>
  <si>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</si>
  <si>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</si>
  <si>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</si>
  <si>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</si>
  <si>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</si>
  <si>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</si>
  <si>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</si>
  <si>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</si>
  <si>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</si>
  <si>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</si>
  <si>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</si>
  <si>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</si>
  <si>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</si>
  <si>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</si>
  <si>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</si>
  <si>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</si>
  <si>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</si>
  <si>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</si>
  <si>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</si>
  <si>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</si>
  <si>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</si>
  <si>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</si>
  <si>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</si>
  <si>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</si>
  <si>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</si>
  <si>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</si>
  <si>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</si>
  <si>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</si>
  <si>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</si>
  <si>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</si>
  <si>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</si>
  <si>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</si>
  <si>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</si>
  <si>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</si>
  <si>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</si>
  <si>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</si>
  <si>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</si>
  <si>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</si>
  <si>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</si>
  <si>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</si>
  <si>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</si>
  <si>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</si>
  <si>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</si>
  <si>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</si>
  <si>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</si>
  <si>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</si>
  <si>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</si>
  <si>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</si>
  <si>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</si>
  <si>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</si>
  <si>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</si>
  <si>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</si>
  <si>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</si>
  <si>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</si>
  <si>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</si>
  <si>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</si>
  <si>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</si>
  <si>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</si>
  <si>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</si>
  <si>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</si>
  <si>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</si>
  <si>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</si>
  <si>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</si>
  <si>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</si>
  <si>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</si>
  <si>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</si>
  <si>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</si>
  <si>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</si>
  <si>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</si>
  <si>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</si>
  <si>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</si>
  <si>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</si>
  <si>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</si>
  <si>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</si>
  <si>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</si>
  <si>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</si>
  <si>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</si>
  <si>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</si>
  <si>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</si>
  <si>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</si>
  <si>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</si>
  <si>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</si>
  <si>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</si>
  <si>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</si>
  <si>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</si>
  <si>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</si>
  <si>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</si>
  <si>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</si>
  <si>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</si>
  <si>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</si>
  <si>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</si>
  <si>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</si>
  <si>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</si>
  <si>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</si>
  <si>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</si>
  <si>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</si>
  <si>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</si>
  <si>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</si>
  <si>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</si>
  <si>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</si>
  <si>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</si>
  <si>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</si>
  <si>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</si>
  <si>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</si>
  <si>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</si>
  <si>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</si>
  <si>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</si>
  <si>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</si>
  <si>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</si>
  <si>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</si>
  <si>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</si>
  <si>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</si>
  <si>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</si>
  <si>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</si>
  <si>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</si>
  <si>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</si>
  <si>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</si>
  <si>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</si>
  <si>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</si>
  <si>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</si>
  <si>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</si>
  <si>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</si>
  <si>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</si>
  <si>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</si>
  <si>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</si>
  <si>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</si>
  <si>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</si>
  <si>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</si>
  <si>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</si>
  <si>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</si>
  <si>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</si>
  <si>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</si>
  <si>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</si>
  <si>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</si>
  <si>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</si>
  <si>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</si>
  <si>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</si>
  <si>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</si>
  <si>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</si>
  <si>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</si>
  <si>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</si>
  <si>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</si>
  <si>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</si>
  <si>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</si>
  <si>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</si>
  <si>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</si>
  <si>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</si>
  <si>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</si>
  <si>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</si>
  <si>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</si>
  <si>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</si>
  <si>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</si>
  <si>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</si>
  <si>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</si>
  <si>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</si>
  <si>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</si>
  <si>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</si>
  <si>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</si>
  <si>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</si>
  <si>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</si>
  <si>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</si>
  <si>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</si>
  <si>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</si>
  <si>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</si>
  <si>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</si>
  <si>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</si>
  <si>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</si>
  <si>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</si>
  <si>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</si>
  <si>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</si>
  <si>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</si>
  <si>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</si>
  <si>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</si>
  <si>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</si>
  <si>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</si>
  <si>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</si>
  <si>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</si>
  <si>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</si>
  <si>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</si>
  <si>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</si>
  <si>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</si>
  <si>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</si>
  <si>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</si>
  <si>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</si>
  <si>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</si>
  <si>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</si>
  <si>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</si>
  <si>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</si>
  <si>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</si>
  <si>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</si>
  <si>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</si>
  <si>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</si>
  <si>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</si>
  <si>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</si>
  <si>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</si>
  <si>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</si>
  <si>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</si>
  <si>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</si>
  <si>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</si>
  <si>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</si>
  <si>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</si>
  <si>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</si>
  <si>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</si>
  <si>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</si>
  <si>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</si>
  <si>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</si>
  <si>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</si>
  <si>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</si>
  <si>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</si>
  <si>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</si>
  <si>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</si>
  <si>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</si>
  <si>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</si>
  <si>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</si>
  <si>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</si>
  <si>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</si>
  <si>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</si>
  <si>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</si>
  <si>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</si>
  <si>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</si>
  <si>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</si>
  <si>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</si>
  <si>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</si>
  <si>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</si>
  <si>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</si>
  <si>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</si>
  <si>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</si>
  <si>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</si>
  <si>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</si>
  <si>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</si>
  <si>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</si>
  <si>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</si>
  <si>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</si>
  <si>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</si>
  <si>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</si>
  <si>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</si>
  <si>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</si>
  <si>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</si>
  <si>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</si>
  <si>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</si>
  <si>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</si>
  <si>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</si>
  <si>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</si>
  <si>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</si>
  <si>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</si>
  <si>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</si>
  <si>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</si>
  <si>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</si>
  <si>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</si>
  <si>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</si>
  <si>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</si>
  <si>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</si>
  <si>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</si>
  <si>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</si>
  <si>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</si>
  <si>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</si>
  <si>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</si>
  <si>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</si>
  <si>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</si>
  <si>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</si>
  <si>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</si>
  <si>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</si>
  <si>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</si>
  <si>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</si>
  <si>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</si>
  <si>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</si>
  <si>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</si>
  <si>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</si>
  <si>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</si>
  <si>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</si>
  <si>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</si>
  <si>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</si>
  <si>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</si>
  <si>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</si>
  <si>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</si>
  <si>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</si>
  <si>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</si>
  <si>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</si>
  <si>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</si>
  <si>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</si>
  <si>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</si>
  <si>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</si>
  <si>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</si>
  <si>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</si>
  <si>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</si>
  <si>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</si>
  <si>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</si>
  <si>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</si>
  <si>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</si>
  <si>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</si>
  <si>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</si>
  <si>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</si>
  <si>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</si>
  <si>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</si>
  <si>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</si>
  <si>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</si>
  <si>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</si>
  <si>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</si>
  <si>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</si>
  <si>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</si>
  <si>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</si>
  <si>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</si>
  <si>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</si>
  <si>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</si>
  <si>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</si>
  <si>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</si>
  <si>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</si>
  <si>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</si>
  <si>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</si>
  <si>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</si>
  <si>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</si>
  <si>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</si>
  <si>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</si>
  <si>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</si>
  <si>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</si>
  <si>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</si>
  <si>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</si>
  <si>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</si>
  <si>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</si>
  <si>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</si>
  <si>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</si>
  <si>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</si>
  <si>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</si>
  <si>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</si>
  <si>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</si>
  <si>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</si>
  <si>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</si>
  <si>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</si>
  <si>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</si>
  <si>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</si>
  <si>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</si>
  <si>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</si>
  <si>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</si>
  <si>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</si>
  <si>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</si>
  <si>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</si>
  <si>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</si>
  <si>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</si>
  <si>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</si>
  <si>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</si>
  <si>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</si>
  <si>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</si>
  <si>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</si>
  <si>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</si>
  <si>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</si>
  <si>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</si>
  <si>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</si>
  <si>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</si>
  <si>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</si>
  <si>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</si>
  <si>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</si>
  <si>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</si>
  <si>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</si>
  <si>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</si>
  <si>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</si>
  <si>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</si>
  <si>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</si>
  <si>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</si>
  <si>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</si>
  <si>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</si>
  <si>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</si>
  <si>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</si>
  <si>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</si>
  <si>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</si>
  <si>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</si>
  <si>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</si>
  <si>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</si>
  <si>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</si>
  <si>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</si>
  <si>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</si>
  <si>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</si>
  <si>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</si>
  <si>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</si>
  <si>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</si>
  <si>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</si>
  <si>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</si>
  <si>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</si>
  <si>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</si>
  <si>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</si>
  <si>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</si>
  <si>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</si>
  <si>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</si>
  <si>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</si>
  <si>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</si>
  <si>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</si>
  <si>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</si>
  <si>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</si>
  <si>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</si>
  <si>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</si>
  <si>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</si>
  <si>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</si>
  <si>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</si>
  <si>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</si>
  <si>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</si>
  <si>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</si>
  <si>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</si>
  <si>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</si>
  <si>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</si>
  <si>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</si>
  <si>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</si>
  <si>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</si>
  <si>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</si>
  <si>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</si>
  <si>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</si>
  <si>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</si>
  <si>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</si>
  <si>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</si>
  <si>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</si>
  <si>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</si>
  <si>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</si>
  <si>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</si>
  <si>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</si>
  <si>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</si>
  <si>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</si>
  <si>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</si>
  <si>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</si>
  <si>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</si>
  <si>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</si>
  <si>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</si>
  <si>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</si>
  <si>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</si>
  <si>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</si>
  <si>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</si>
  <si>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</si>
  <si>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</si>
  <si>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</si>
  <si>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</si>
  <si>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</si>
  <si>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</si>
  <si>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</si>
  <si>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</si>
  <si>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</si>
  <si>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</si>
  <si>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</si>
  <si>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</si>
  <si>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</si>
  <si>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</si>
  <si>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</si>
  <si>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</si>
  <si>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</si>
  <si>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</si>
  <si>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</si>
  <si>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</si>
  <si>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</si>
  <si>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</si>
  <si>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</si>
  <si>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</si>
  <si>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</si>
  <si>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</si>
  <si>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</si>
  <si>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</si>
  <si>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</si>
  <si>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</si>
  <si>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</si>
  <si>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</si>
  <si>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</si>
  <si>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</si>
  <si>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</si>
  <si>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</si>
  <si>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</si>
  <si>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</si>
  <si>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</si>
  <si>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</si>
  <si>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</si>
  <si>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</si>
  <si>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</si>
  <si>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</si>
  <si>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</si>
  <si>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</si>
  <si>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</si>
  <si>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</si>
  <si>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</si>
  <si>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</si>
  <si>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</si>
  <si>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</si>
  <si>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</si>
  <si>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</si>
  <si>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</si>
  <si>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</si>
  <si>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</si>
  <si>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</si>
  <si>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</si>
  <si>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</si>
  <si>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</si>
  <si>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</si>
  <si>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</si>
  <si>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</si>
  <si>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</si>
  <si>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</si>
  <si>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</si>
  <si>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</si>
  <si>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</si>
  <si>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</si>
  <si>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</si>
  <si>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</si>
  <si>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</si>
  <si>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</si>
  <si>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</si>
  <si>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</si>
  <si>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</si>
  <si>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</si>
  <si>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</si>
  <si>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</si>
  <si>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</si>
  <si>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</si>
  <si>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</si>
  <si>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</si>
  <si>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</si>
  <si>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</si>
  <si>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</si>
  <si>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</si>
  <si>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</si>
  <si>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</si>
  <si>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</si>
  <si>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</si>
  <si>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</si>
  <si>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</si>
  <si>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</si>
  <si>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</si>
  <si>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</si>
  <si>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</si>
  <si>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</si>
  <si>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</si>
  <si>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</si>
  <si>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</si>
  <si>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</si>
  <si>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</si>
  <si>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</si>
  <si>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</si>
  <si>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</si>
  <si>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</si>
  <si>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</si>
  <si>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</si>
  <si>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</si>
  <si>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</si>
  <si>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</si>
  <si>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</si>
  <si>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</si>
  <si>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</si>
  <si>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</si>
  <si>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</si>
  <si>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</si>
  <si>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</si>
  <si>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</si>
  <si>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</si>
  <si>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</si>
  <si>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</si>
  <si>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</si>
  <si>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</si>
  <si>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</si>
  <si>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</si>
  <si>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</si>
  <si>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</si>
  <si>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</si>
  <si>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</si>
  <si>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</si>
  <si>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</si>
  <si>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</si>
  <si>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</si>
  <si>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</si>
  <si>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</si>
  <si>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</si>
  <si>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</si>
  <si>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</si>
  <si>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</si>
  <si>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</si>
  <si>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</si>
  <si>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</si>
  <si>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</si>
  <si>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</si>
  <si>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</si>
  <si>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</si>
  <si>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</si>
  <si>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</si>
  <si>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</si>
  <si>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</si>
  <si>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</si>
  <si>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</si>
  <si>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</si>
  <si>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</si>
  <si>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</si>
  <si>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</si>
  <si>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</si>
  <si>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</si>
  <si>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</si>
  <si>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</si>
  <si>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</si>
  <si>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</si>
  <si>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</si>
  <si>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</si>
  <si>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</si>
  <si>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</si>
  <si>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</si>
  <si>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</si>
  <si>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</si>
  <si>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</si>
  <si>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</si>
  <si>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</si>
  <si>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</si>
  <si>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</si>
  <si>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</si>
  <si>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</si>
  <si>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</si>
  <si>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</si>
  <si>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</si>
  <si>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</si>
  <si>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</si>
  <si>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</si>
  <si>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</si>
  <si>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</si>
  <si>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</si>
  <si>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</si>
  <si>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</si>
  <si>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</si>
  <si>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</si>
  <si>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</si>
  <si>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</si>
  <si>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</si>
  <si>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</si>
  <si>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</si>
  <si>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</si>
  <si>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</si>
  <si>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</si>
  <si>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</si>
  <si>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</si>
  <si>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</si>
  <si>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</si>
  <si>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</si>
  <si>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</si>
  <si>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</si>
  <si>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</si>
  <si>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</si>
  <si>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</si>
  <si>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</si>
  <si>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</si>
  <si>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</si>
  <si>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</si>
  <si>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</si>
  <si>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</si>
  <si>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</si>
  <si>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</si>
  <si>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</si>
  <si>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</si>
  <si>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</si>
  <si>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</si>
  <si>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</si>
  <si>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</si>
  <si>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</si>
  <si>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</si>
  <si>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</si>
  <si>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</si>
  <si>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</si>
  <si>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</si>
  <si>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</si>
  <si>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</si>
  <si>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</si>
  <si>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</si>
  <si>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</si>
  <si>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</si>
  <si>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</si>
  <si>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</si>
  <si>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</si>
  <si>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</si>
  <si>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</si>
  <si>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</si>
  <si>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</si>
  <si>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</si>
  <si>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</si>
  <si>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</si>
  <si>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</si>
  <si>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</si>
  <si>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</si>
  <si>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</si>
  <si>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</si>
  <si>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</si>
  <si>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</si>
  <si>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</si>
  <si>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</si>
  <si>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</si>
  <si>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</si>
  <si>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</si>
  <si>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</si>
  <si>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</si>
  <si>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</si>
  <si>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</si>
  <si>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</si>
  <si>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</si>
  <si>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</si>
  <si>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</si>
  <si>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</si>
  <si>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</si>
  <si>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</si>
  <si>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</si>
  <si>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</si>
  <si>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</si>
  <si>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</si>
  <si>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</si>
  <si>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</si>
  <si>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</si>
  <si>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</si>
  <si>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</si>
  <si>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</si>
  <si>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</si>
  <si>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</si>
  <si>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</si>
  <si>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</si>
  <si>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</si>
  <si>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</si>
  <si>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</si>
  <si>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</si>
  <si>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</si>
  <si>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</si>
  <si>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</si>
  <si>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</si>
  <si>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</si>
  <si>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</si>
  <si>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</si>
  <si>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</si>
  <si>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</si>
  <si>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</si>
  <si>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</si>
  <si>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</si>
  <si>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</si>
  <si>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</si>
  <si>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</si>
  <si>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</si>
  <si>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</si>
  <si>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</si>
  <si>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</si>
  <si>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</si>
  <si>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</si>
  <si>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</si>
  <si>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</si>
  <si>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</si>
  <si>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</si>
  <si>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</si>
  <si>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</si>
  <si>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</si>
  <si>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</si>
  <si>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</si>
  <si>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</si>
  <si>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</si>
  <si>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</si>
  <si>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</si>
  <si>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</si>
  <si>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</si>
  <si>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</si>
  <si>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</si>
  <si>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</si>
  <si>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</si>
  <si>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</si>
  <si>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</si>
  <si>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</si>
  <si>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</si>
  <si>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</si>
  <si>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</si>
  <si>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</si>
  <si>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</si>
  <si>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</si>
  <si>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</si>
  <si>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</si>
  <si>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</si>
  <si>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</si>
  <si>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</si>
  <si>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</si>
  <si>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</si>
  <si>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</si>
  <si>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</si>
  <si>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</si>
  <si>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</si>
  <si>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</si>
  <si>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</si>
  <si>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</si>
  <si>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</si>
  <si>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</si>
  <si>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</si>
  <si>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</si>
  <si>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</si>
  <si>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</si>
  <si>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</si>
  <si>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</si>
  <si>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</si>
  <si>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</si>
  <si>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</si>
  <si>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</si>
  <si>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</si>
  <si>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</si>
  <si>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</si>
  <si>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</si>
  <si>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</si>
  <si>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</si>
  <si>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</si>
  <si>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</si>
  <si>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</si>
  <si>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</si>
  <si>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</si>
  <si>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</si>
  <si>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</si>
  <si>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</si>
  <si>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</si>
  <si>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</si>
  <si>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</si>
  <si>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</si>
  <si>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</si>
  <si>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</si>
  <si>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</si>
  <si>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</si>
  <si>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</si>
  <si>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</si>
  <si>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</si>
  <si>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</si>
  <si>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</si>
  <si>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</si>
  <si>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</si>
  <si>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</si>
  <si>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</si>
  <si>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</si>
  <si>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</si>
  <si>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</si>
  <si>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</si>
  <si>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</si>
  <si>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</si>
  <si>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</si>
  <si>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</si>
  <si>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</si>
  <si>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</si>
  <si>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</si>
  <si>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</si>
  <si>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</si>
  <si>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</si>
  <si>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</si>
  <si>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</si>
  <si>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</si>
  <si>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</si>
  <si>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</si>
  <si>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</si>
  <si>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</si>
  <si>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</si>
  <si>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</si>
  <si>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</si>
  <si>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</si>
  <si>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</si>
  <si>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</si>
  <si>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</si>
  <si>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</si>
  <si>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</si>
  <si>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</si>
  <si>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</si>
  <si>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</si>
  <si>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</si>
  <si>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</si>
  <si>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</si>
  <si>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</si>
  <si>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</si>
  <si>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</si>
  <si>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</si>
  <si>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</si>
  <si>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</si>
  <si>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</si>
  <si>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</si>
  <si>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</si>
  <si>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</si>
  <si>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</si>
  <si>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</si>
  <si>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</si>
  <si>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</si>
  <si>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</si>
  <si>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</si>
  <si>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</si>
  <si>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</si>
  <si>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</si>
  <si>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</si>
  <si>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</si>
  <si>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</si>
  <si>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</si>
  <si>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</si>
  <si>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</si>
  <si>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</si>
  <si>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</si>
  <si>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</si>
  <si>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</si>
  <si>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</si>
  <si>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</si>
  <si>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</si>
  <si>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</si>
  <si>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</si>
  <si>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</si>
  <si>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</si>
  <si>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</si>
  <si>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</si>
  <si>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</si>
  <si>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</si>
  <si>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</si>
  <si>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</si>
  <si>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</si>
  <si>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</si>
  <si>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</si>
  <si>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</si>
  <si>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</si>
  <si>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</si>
  <si>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</si>
  <si>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</si>
  <si>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</si>
  <si>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</si>
  <si>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</si>
  <si>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</si>
  <si>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</si>
  <si>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</si>
  <si>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</si>
  <si>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</si>
  <si>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</si>
  <si>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</si>
  <si>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</si>
  <si>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</si>
  <si>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</si>
  <si>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</si>
  <si>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</si>
  <si>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</si>
  <si>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</si>
  <si>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</si>
  <si>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</si>
  <si>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</si>
  <si>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</si>
  <si>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</si>
  <si>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</si>
  <si>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</si>
  <si>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</si>
  <si>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</si>
  <si>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</si>
  <si>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</si>
  <si>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</si>
  <si>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</si>
  <si>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</si>
  <si>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</si>
  <si>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</si>
  <si>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</si>
  <si>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</si>
  <si>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</si>
  <si>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</si>
  <si>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</si>
  <si>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</si>
  <si>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</si>
  <si>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</si>
  <si>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</si>
  <si>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</si>
  <si>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</si>
  <si>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</si>
  <si>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</si>
  <si>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</si>
  <si>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</si>
  <si>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</si>
  <si>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</si>
  <si>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</si>
  <si>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</si>
  <si>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</si>
  <si>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</si>
  <si>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</si>
  <si>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</si>
  <si>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</si>
  <si>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</si>
  <si>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</si>
  <si>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</si>
  <si>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</si>
  <si>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</si>
  <si>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</si>
  <si>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</si>
  <si>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</si>
  <si>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</si>
  <si>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</si>
  <si>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</si>
  <si>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</si>
  <si>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</si>
  <si>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</si>
  <si>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</si>
  <si>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</si>
  <si>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</si>
  <si>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</si>
  <si>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</si>
  <si>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</si>
  <si>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</si>
  <si>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</si>
  <si>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</si>
  <si>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</si>
  <si>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</si>
  <si>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</si>
  <si>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</si>
  <si>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</si>
  <si>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</si>
  <si>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</si>
  <si>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</si>
  <si>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</si>
  <si>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</si>
  <si>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</si>
  <si>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</si>
  <si>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</si>
  <si>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</si>
  <si>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</si>
  <si>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</si>
  <si>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</si>
  <si>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</si>
  <si>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</si>
  <si>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</si>
  <si>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</si>
  <si>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</si>
  <si>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</si>
  <si>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</si>
  <si>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</si>
  <si>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</si>
  <si>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</si>
  <si>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</si>
  <si>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</si>
  <si>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</si>
  <si>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</si>
  <si>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</si>
  <si>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</si>
  <si>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</si>
  <si>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</si>
  <si>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</si>
  <si>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</si>
  <si>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</si>
  <si>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</si>
  <si>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</si>
  <si>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</si>
  <si>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</si>
  <si>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</si>
  <si>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</si>
  <si>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</si>
  <si>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</si>
  <si>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</si>
  <si>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</si>
  <si>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</si>
  <si>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</si>
  <si>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</si>
  <si>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</si>
  <si>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</si>
  <si>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</si>
  <si>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</si>
  <si>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</si>
  <si>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</si>
  <si>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</si>
  <si>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</si>
  <si>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</si>
  <si>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</si>
  <si>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</si>
  <si>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</si>
  <si>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</si>
  <si>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</si>
  <si>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</si>
  <si>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</si>
  <si>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</si>
  <si>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</si>
  <si>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</si>
  <si>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</si>
  <si>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</si>
  <si>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</si>
  <si>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</si>
  <si>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</si>
  <si>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</si>
  <si>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</si>
  <si>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</si>
  <si>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</si>
  <si>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</si>
  <si>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</si>
  <si>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</si>
  <si>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</si>
  <si>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</si>
  <si>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</si>
  <si>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</si>
  <si>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</si>
  <si>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</si>
  <si>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</si>
  <si>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</si>
  <si>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</si>
  <si>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</si>
  <si>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</si>
  <si>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</si>
  <si>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</si>
  <si>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</si>
  <si>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</si>
  <si>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</si>
  <si>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</si>
  <si>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</si>
  <si>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</si>
  <si>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</si>
  <si>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</si>
  <si>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</si>
  <si>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</si>
  <si>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</si>
  <si>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</si>
  <si>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</si>
  <si>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</si>
  <si>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</si>
  <si>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</si>
  <si>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</si>
  <si>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</si>
  <si>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</si>
  <si>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</si>
  <si>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</si>
  <si>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</si>
  <si>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</si>
  <si>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</si>
  <si>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</si>
  <si>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</si>
  <si>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</si>
  <si>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</si>
  <si>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</si>
  <si>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</si>
  <si>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</si>
  <si>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</si>
  <si>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</si>
  <si>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</si>
  <si>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</si>
  <si>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</si>
  <si>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</si>
  <si>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</si>
  <si>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</si>
  <si>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</si>
  <si>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</si>
  <si>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</si>
  <si>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</si>
  <si>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</si>
  <si>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</si>
  <si>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</si>
  <si>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</si>
  <si>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</si>
  <si>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</si>
  <si>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</si>
  <si>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</si>
  <si>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</si>
  <si>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</si>
  <si>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</si>
  <si>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</si>
  <si>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</si>
  <si>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</si>
  <si>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</si>
  <si>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</si>
  <si>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</si>
  <si>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</si>
  <si>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</si>
  <si>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</si>
  <si>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</si>
  <si>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</si>
  <si>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</si>
  <si>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</si>
  <si>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</si>
  <si>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</si>
  <si>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</si>
  <si>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</si>
  <si>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</si>
  <si>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</si>
  <si>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</si>
  <si>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</si>
  <si>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</si>
  <si>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</si>
  <si>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</si>
  <si>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</si>
  <si>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</si>
  <si>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</si>
  <si>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</si>
  <si>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</si>
  <si>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</si>
  <si>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</si>
  <si>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</si>
  <si>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</si>
  <si>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</si>
  <si>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</si>
  <si>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</si>
  <si>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</si>
  <si>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</si>
  <si>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</si>
  <si>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</si>
  <si>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</si>
  <si>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</si>
  <si>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</si>
  <si>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</si>
  <si>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</si>
  <si>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</si>
  <si>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</si>
  <si>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</si>
  <si>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</si>
  <si>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</si>
  <si>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</si>
  <si>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</si>
  <si>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</si>
  <si>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</si>
  <si>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</si>
  <si>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</si>
  <si>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</si>
  <si>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</si>
  <si>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</si>
  <si>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</si>
  <si>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</si>
  <si>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</si>
  <si>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</si>
  <si>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</si>
  <si>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</si>
  <si>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</si>
  <si>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</si>
  <si>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</si>
  <si>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</si>
  <si>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</si>
  <si>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</si>
  <si>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</si>
  <si>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</si>
  <si>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</si>
  <si>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</si>
  <si>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</si>
  <si>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</si>
  <si>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</si>
  <si>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</si>
  <si>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</si>
  <si>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</si>
  <si>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</si>
  <si>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</si>
  <si>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</si>
  <si>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</si>
  <si>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</si>
  <si>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</si>
  <si>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</si>
  <si>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</si>
  <si>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</si>
  <si>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</si>
  <si>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</si>
  <si>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</si>
  <si>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</si>
  <si>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</si>
  <si>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</si>
  <si>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</si>
  <si>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</si>
  <si>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</si>
  <si>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</si>
  <si>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</si>
  <si>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</si>
  <si>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</si>
  <si>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</si>
  <si>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</si>
  <si>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</si>
  <si>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</si>
  <si>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</si>
  <si>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</si>
  <si>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</si>
  <si>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</si>
  <si>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</si>
  <si>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</si>
  <si>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</si>
  <si>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</si>
  <si>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</si>
  <si>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</si>
  <si>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</si>
  <si>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</si>
  <si>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</si>
  <si>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</si>
  <si>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</si>
  <si>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</si>
  <si>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</si>
  <si>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</si>
  <si>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</si>
  <si>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</si>
  <si>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</si>
  <si>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</si>
  <si>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</si>
  <si>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</si>
  <si>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</si>
  <si>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</si>
  <si>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</si>
  <si>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</si>
  <si>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</si>
  <si>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</si>
  <si>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</si>
  <si>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</si>
  <si>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</si>
  <si>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</si>
  <si>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</si>
  <si>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</si>
  <si>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</si>
  <si>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</si>
  <si>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</si>
  <si>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</si>
  <si>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</si>
  <si>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</si>
  <si>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</si>
  <si>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</si>
  <si>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</si>
  <si>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</si>
  <si>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</si>
  <si>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</si>
  <si>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</si>
  <si>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</si>
  <si>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</si>
  <si>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</si>
  <si>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</si>
  <si>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</si>
  <si>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</si>
  <si>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</si>
  <si>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</si>
  <si>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</si>
  <si>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</si>
  <si>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</si>
  <si>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</si>
  <si>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</si>
  <si>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</si>
  <si>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</si>
  <si>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</si>
  <si>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</si>
  <si>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</si>
  <si>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</si>
  <si>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</si>
  <si>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</si>
  <si>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</si>
  <si>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</si>
  <si>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</si>
  <si>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</si>
  <si>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</si>
  <si>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</si>
  <si>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</si>
  <si>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</si>
  <si>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</si>
  <si>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</si>
  <si>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</si>
  <si>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</si>
  <si>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</si>
  <si>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</si>
  <si>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</si>
  <si>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</si>
  <si>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</si>
  <si>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</si>
  <si>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</si>
  <si>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</si>
  <si>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</si>
  <si>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</si>
  <si>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</si>
  <si>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</si>
  <si>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</si>
  <si>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</si>
  <si>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</si>
  <si>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</si>
  <si>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</si>
  <si>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</si>
  <si>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</si>
  <si>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</si>
  <si>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</si>
  <si>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</si>
  <si>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</si>
  <si>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</si>
  <si>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</si>
  <si>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</si>
  <si>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</si>
  <si>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</si>
  <si>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</si>
  <si>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</si>
  <si>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</si>
  <si>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</si>
  <si>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</si>
  <si>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</si>
  <si>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</si>
  <si>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</si>
  <si>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</si>
  <si>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</si>
  <si>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</si>
  <si>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</si>
  <si>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</si>
  <si>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</si>
  <si>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</si>
  <si>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</si>
  <si>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</si>
  <si>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</si>
  <si>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</si>
  <si>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</si>
  <si>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</si>
  <si>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</si>
  <si>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</si>
  <si>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</si>
  <si>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</si>
  <si>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</si>
  <si>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</si>
  <si>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</si>
  <si>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</si>
  <si>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</si>
  <si>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</si>
  <si>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</si>
  <si>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</si>
  <si>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</si>
  <si>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</si>
  <si>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</si>
  <si>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</si>
  <si>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</si>
  <si>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</si>
  <si>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</si>
  <si>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</si>
  <si>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</si>
  <si>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</si>
  <si>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</si>
  <si>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</si>
  <si>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</si>
  <si>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</si>
  <si>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</si>
  <si>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</si>
  <si>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</si>
  <si>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</si>
  <si>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</si>
  <si>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</si>
  <si>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</si>
  <si>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</si>
  <si>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</si>
  <si>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</si>
  <si>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</si>
  <si>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</si>
  <si>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</si>
  <si>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</si>
  <si>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</si>
  <si>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</si>
  <si>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</si>
  <si>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</si>
  <si>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</si>
  <si>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</si>
  <si>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</si>
  <si>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</si>
  <si>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</si>
  <si>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</si>
  <si>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</si>
  <si>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</si>
  <si>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</si>
  <si>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</si>
  <si>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</si>
  <si>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</si>
  <si>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</si>
  <si>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</si>
  <si>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</si>
  <si>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</si>
  <si>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</si>
  <si>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</si>
  <si>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</si>
  <si>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</si>
  <si>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</si>
  <si>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</si>
  <si>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</si>
  <si>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</si>
  <si>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</si>
  <si>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</si>
  <si>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</si>
  <si>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</si>
  <si>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</si>
  <si>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</si>
  <si>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</si>
  <si>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</si>
  <si>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</si>
  <si>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</si>
  <si>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</si>
  <si>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</si>
  <si>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</si>
  <si>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</si>
  <si>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</si>
  <si>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</si>
  <si>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</si>
  <si>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</si>
  <si>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</si>
  <si>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</si>
  <si>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</si>
  <si>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</si>
  <si>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</si>
  <si>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</si>
  <si>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</si>
  <si>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</si>
  <si>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</si>
  <si>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</si>
  <si>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</si>
  <si>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</si>
  <si>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</si>
  <si>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</si>
  <si>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</si>
  <si>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</si>
  <si>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</si>
  <si>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</si>
  <si>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</si>
  <si>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</si>
  <si>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</si>
  <si>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</si>
  <si>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</si>
  <si>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</si>
  <si>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</si>
  <si>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</si>
  <si>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</si>
  <si>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</si>
  <si>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</si>
  <si>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</si>
  <si>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</si>
  <si>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</si>
  <si>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</si>
  <si>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</si>
  <si>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</si>
  <si>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</si>
  <si>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</si>
  <si>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</si>
  <si>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</si>
  <si>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</si>
  <si>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</si>
  <si>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</si>
  <si>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</si>
  <si>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</si>
  <si>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</si>
  <si>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</si>
  <si>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</si>
  <si>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</si>
  <si>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</si>
  <si>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</si>
  <si>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</si>
  <si>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</si>
  <si>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</si>
  <si>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</si>
  <si>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</si>
  <si>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</si>
  <si>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</si>
  <si>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</si>
  <si>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</si>
  <si>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</si>
  <si>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</si>
  <si>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</si>
  <si>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</si>
  <si>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</si>
  <si>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</si>
  <si>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</si>
  <si>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</si>
  <si>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</si>
  <si>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</si>
  <si>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</si>
  <si>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</si>
  <si>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</si>
  <si>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</si>
  <si>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</si>
  <si>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</si>
  <si>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</si>
  <si>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</si>
  <si>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</si>
  <si>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</si>
  <si>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</si>
  <si>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</si>
  <si>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</si>
  <si>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</si>
  <si>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</si>
  <si>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</si>
  <si>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</si>
  <si>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</si>
  <si>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</si>
  <si>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</si>
  <si>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</si>
  <si>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</si>
  <si>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</si>
  <si>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</si>
  <si>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</si>
  <si>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</si>
  <si>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</si>
  <si>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</si>
  <si>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</si>
  <si>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</si>
  <si>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</si>
  <si>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</si>
  <si>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</si>
  <si>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</si>
  <si>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</si>
  <si>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</si>
  <si>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</si>
  <si>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</si>
  <si>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</si>
  <si>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</si>
  <si>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</si>
  <si>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</si>
  <si>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</si>
  <si>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</si>
  <si>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</si>
  <si>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</si>
  <si>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</si>
  <si>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</si>
  <si>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</si>
  <si>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</si>
  <si>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</si>
  <si>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</si>
  <si>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</si>
  <si>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</si>
  <si>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</si>
  <si>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</si>
  <si>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</si>
  <si>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</si>
  <si>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</si>
  <si>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</si>
  <si>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</si>
  <si>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</si>
  <si>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</si>
  <si>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</si>
  <si>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</si>
  <si>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</si>
  <si>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</si>
  <si>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</si>
  <si>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</si>
  <si>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</si>
  <si>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</si>
  <si>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</si>
  <si>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</si>
  <si>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</si>
  <si>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</si>
  <si>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</si>
  <si>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</si>
  <si>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</si>
  <si>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</si>
  <si>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</si>
  <si>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</si>
  <si>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</si>
  <si>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</si>
  <si>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</si>
  <si>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</si>
  <si>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</si>
  <si>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</si>
  <si>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</si>
  <si>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</si>
  <si>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</si>
  <si>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</si>
  <si>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</si>
  <si>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</si>
  <si>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</si>
  <si>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</si>
  <si>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</si>
  <si>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</si>
  <si>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</si>
  <si>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</si>
  <si>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</si>
  <si>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</si>
  <si>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</si>
  <si>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</si>
  <si>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</si>
  <si>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</si>
  <si>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</si>
  <si>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</si>
  <si>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</si>
  <si>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</si>
  <si>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</si>
  <si>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</si>
  <si>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</si>
  <si>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</si>
  <si>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</si>
  <si>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</si>
  <si>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</si>
  <si>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</si>
  <si>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</si>
  <si>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</si>
  <si>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</si>
  <si>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</si>
  <si>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</si>
  <si>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</si>
  <si>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</si>
  <si>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</si>
  <si>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</si>
  <si>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</si>
  <si>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</si>
  <si>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</si>
  <si>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</si>
  <si>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</si>
  <si>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</si>
  <si>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</si>
  <si>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</si>
  <si>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</si>
  <si>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</si>
  <si>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</si>
  <si>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</si>
  <si>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</si>
  <si>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</si>
  <si>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</si>
  <si>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</si>
  <si>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</si>
  <si>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</si>
  <si>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</si>
  <si>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</si>
  <si>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</si>
  <si>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</si>
  <si>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</si>
  <si>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</si>
  <si>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</si>
  <si>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</si>
  <si>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</si>
  <si>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</si>
  <si>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</si>
  <si>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</si>
  <si>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</si>
  <si>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</si>
  <si>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</si>
  <si>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</si>
  <si>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</si>
  <si>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</si>
  <si>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</si>
  <si>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</si>
  <si>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</si>
  <si>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</si>
  <si>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</si>
  <si>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</si>
  <si>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</si>
  <si>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</si>
  <si>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</si>
  <si>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</si>
  <si>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</si>
  <si>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</si>
  <si>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</si>
  <si>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</si>
  <si>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</si>
  <si>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</si>
  <si>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</si>
  <si>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</si>
  <si>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</si>
  <si>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</si>
  <si>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</si>
  <si>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</si>
  <si>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</si>
  <si>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</si>
  <si>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</si>
  <si>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</si>
  <si>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</si>
  <si>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</si>
  <si>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</si>
  <si>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</si>
  <si>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</si>
  <si>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</si>
  <si>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</si>
  <si>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</si>
  <si>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</si>
  <si>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</si>
  <si>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</si>
  <si>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</si>
  <si>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</si>
  <si>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</si>
  <si>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</si>
  <si>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</si>
  <si>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</si>
  <si>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</si>
  <si>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</si>
  <si>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</si>
  <si>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</si>
  <si>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</si>
  <si>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</si>
  <si>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</si>
  <si>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</si>
  <si>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</si>
  <si>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</si>
  <si>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</si>
  <si>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</si>
  <si>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</si>
  <si>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</si>
  <si>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</si>
  <si>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</si>
  <si>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</si>
  <si>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</si>
  <si>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</si>
  <si>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</si>
  <si>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</si>
  <si>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</si>
  <si>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</si>
  <si>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</si>
  <si>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</si>
  <si>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</si>
  <si>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</si>
  <si>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</si>
  <si>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</si>
  <si>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</si>
  <si>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</si>
  <si>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</si>
  <si>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</si>
  <si>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</si>
  <si>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</si>
  <si>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</si>
  <si>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</si>
  <si>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</si>
  <si>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</si>
  <si>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</si>
  <si>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</si>
  <si>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</si>
  <si>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</si>
  <si>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</si>
  <si>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</si>
  <si>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</si>
  <si>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</si>
  <si>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</si>
  <si>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</si>
  <si>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</si>
  <si>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</si>
  <si>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</si>
  <si>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</si>
  <si>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</si>
  <si>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</si>
  <si>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</si>
  <si>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</si>
  <si>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</si>
  <si>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</si>
  <si>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</si>
  <si>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</si>
  <si>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</si>
  <si>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</si>
  <si>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</si>
  <si>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</si>
  <si>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</si>
  <si>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</si>
  <si>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</si>
  <si>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</si>
  <si>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</si>
  <si>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</si>
  <si>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</si>
  <si>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</si>
  <si>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</si>
  <si>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</si>
  <si>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</si>
  <si>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</si>
  <si>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</si>
  <si>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</si>
  <si>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</si>
  <si>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</si>
  <si>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</si>
  <si>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</si>
  <si>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</si>
  <si>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</si>
  <si>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</si>
  <si>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</si>
  <si>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</si>
  <si>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</si>
  <si>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</si>
  <si>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</si>
  <si>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</si>
  <si>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</si>
  <si>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</si>
  <si>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</si>
  <si>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</si>
  <si>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</si>
  <si>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</si>
  <si>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</si>
  <si>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</si>
  <si>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</si>
  <si>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</si>
  <si>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</si>
  <si>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</si>
  <si>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</si>
  <si>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</si>
  <si>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</si>
  <si>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</si>
  <si>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</si>
  <si>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</si>
  <si>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</si>
  <si>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</si>
  <si>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</si>
  <si>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</si>
  <si>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</si>
  <si>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</si>
  <si>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</si>
  <si>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</si>
  <si>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</si>
  <si>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</si>
  <si>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</si>
  <si>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</si>
  <si>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</si>
  <si>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</si>
  <si>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</si>
  <si>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</si>
  <si>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</si>
  <si>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</si>
  <si>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</si>
  <si>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</si>
  <si>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</si>
  <si>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</si>
  <si>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</si>
  <si>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</si>
  <si>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</si>
  <si>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</si>
  <si>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</si>
  <si>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</si>
  <si>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</si>
  <si>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</si>
  <si>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</si>
  <si>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</si>
  <si>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</si>
  <si>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</si>
  <si>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</si>
  <si>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</si>
  <si>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</si>
  <si>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</si>
  <si>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</si>
  <si>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</si>
  <si>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</si>
  <si>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</si>
  <si>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</si>
  <si>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</si>
  <si>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</si>
  <si>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</si>
  <si>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</si>
  <si>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</si>
  <si>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</si>
  <si>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</si>
  <si>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</si>
  <si>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</si>
  <si>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</si>
  <si>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</si>
  <si>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</si>
  <si>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</si>
  <si>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</si>
  <si>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</si>
  <si>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</si>
  <si>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</si>
  <si>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</si>
  <si>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</si>
  <si>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</si>
  <si>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</si>
  <si>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</si>
  <si>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</si>
  <si>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</si>
  <si>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</si>
  <si>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</si>
  <si>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</si>
  <si>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</si>
  <si>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</si>
  <si>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</si>
  <si>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</si>
  <si>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</si>
  <si>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</si>
  <si>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</si>
  <si>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</si>
  <si>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</si>
  <si>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</si>
  <si>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</si>
  <si>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</si>
  <si>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</si>
  <si>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</si>
  <si>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</si>
  <si>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</si>
  <si>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</si>
  <si>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</si>
  <si>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</si>
  <si>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</si>
  <si>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</si>
  <si>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</si>
  <si>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</si>
  <si>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</si>
  <si>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</si>
  <si>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</si>
  <si>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</si>
  <si>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</si>
  <si>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</si>
  <si>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</si>
  <si>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</si>
  <si>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</si>
  <si>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</si>
  <si>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</si>
  <si>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</si>
  <si>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</si>
  <si>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</si>
  <si>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</si>
  <si>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</si>
  <si>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</si>
  <si>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</si>
  <si>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</si>
  <si>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</si>
  <si>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</si>
  <si>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</si>
  <si>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</si>
  <si>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</si>
  <si>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</si>
  <si>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</si>
  <si>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</si>
  <si>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</si>
  <si>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</si>
  <si>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</si>
  <si>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</si>
  <si>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</si>
  <si>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</si>
  <si>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</si>
  <si>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</si>
  <si>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</si>
  <si>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</si>
  <si>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</si>
  <si>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</si>
  <si>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</si>
  <si>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</si>
  <si>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</si>
  <si>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</si>
  <si>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</si>
  <si>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</si>
  <si>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</si>
  <si>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</si>
  <si>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</si>
  <si>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</si>
  <si>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</si>
  <si>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</si>
  <si>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</si>
  <si>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</si>
  <si>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</si>
  <si>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</si>
  <si>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</si>
  <si>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</si>
  <si>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</si>
  <si>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</si>
  <si>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</si>
  <si>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</si>
  <si>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</si>
  <si>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</si>
  <si>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</si>
  <si>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</si>
  <si>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</si>
  <si>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</si>
  <si>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</si>
  <si>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</si>
  <si>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</si>
  <si>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</si>
  <si>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</si>
  <si>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</si>
  <si>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</si>
  <si>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</si>
  <si>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</si>
  <si>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</si>
  <si>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</si>
  <si>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</si>
  <si>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</si>
  <si>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</si>
  <si>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</si>
  <si>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</si>
  <si>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</si>
  <si>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</si>
  <si>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</si>
  <si>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</si>
  <si>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</si>
  <si>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</si>
  <si>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</si>
  <si>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</si>
  <si>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</si>
  <si>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</si>
  <si>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</si>
  <si>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</si>
  <si>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</si>
  <si>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</si>
  <si>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</si>
  <si>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</si>
  <si>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</si>
  <si>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</si>
  <si>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</si>
  <si>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</si>
  <si>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</si>
  <si>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</si>
  <si>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</si>
  <si>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</si>
  <si>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</si>
  <si>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</si>
  <si>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</si>
  <si>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</si>
  <si>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</si>
  <si>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</si>
  <si>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</si>
  <si>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</si>
  <si>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</si>
  <si>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</si>
  <si>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</si>
  <si>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</si>
  <si>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</si>
  <si>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</si>
  <si>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</si>
  <si>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</si>
  <si>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</si>
  <si>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</si>
  <si>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</si>
  <si>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</si>
  <si>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</si>
  <si>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</si>
  <si>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</si>
  <si>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</si>
  <si>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</si>
  <si>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</si>
  <si>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</si>
  <si>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</si>
  <si>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</si>
  <si>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</si>
  <si>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</si>
  <si>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</si>
  <si>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</si>
  <si>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</si>
  <si>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</si>
  <si>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</si>
  <si>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</si>
  <si>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</si>
  <si>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</si>
  <si>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</si>
  <si>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</si>
  <si>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</si>
  <si>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</si>
  <si>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</si>
  <si>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</si>
  <si>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</si>
  <si>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</si>
  <si>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</si>
  <si>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</si>
  <si>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</si>
  <si>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</si>
  <si>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</si>
  <si>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</si>
  <si>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</si>
  <si>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</si>
  <si>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</si>
  <si>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</si>
  <si>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</si>
  <si>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</si>
  <si>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</si>
  <si>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</si>
  <si>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</si>
  <si>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</si>
  <si>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</si>
  <si>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</si>
  <si>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</si>
  <si>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</si>
  <si>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</si>
  <si>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</si>
  <si>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</si>
  <si>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</si>
  <si>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</si>
  <si>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</si>
  <si>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</si>
  <si>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</si>
  <si>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</si>
  <si>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</si>
  <si>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</si>
  <si>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</si>
  <si>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</si>
  <si>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</si>
  <si>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</si>
  <si>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</si>
  <si>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</si>
  <si>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</si>
  <si>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</si>
  <si>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</si>
  <si>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</si>
  <si>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</si>
  <si>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</si>
  <si>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</si>
  <si>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</si>
  <si>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</si>
  <si>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</si>
  <si>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</si>
  <si>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</si>
  <si>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</si>
  <si>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</si>
  <si>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</si>
  <si>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</si>
  <si>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</si>
  <si>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</si>
  <si>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</si>
  <si>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</si>
  <si>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</si>
  <si>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</si>
  <si>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</si>
  <si>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</si>
  <si>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</si>
  <si>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</si>
  <si>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</si>
  <si>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</si>
  <si>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</si>
  <si>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</si>
  <si>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</si>
  <si>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</si>
  <si>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</si>
  <si>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</si>
  <si>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</si>
  <si>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</si>
  <si>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</si>
  <si>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</si>
  <si>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</si>
  <si>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</si>
  <si>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</si>
  <si>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</si>
  <si>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</si>
  <si>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</si>
  <si>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</si>
  <si>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</si>
  <si>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</si>
  <si>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</si>
  <si>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</si>
  <si>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</si>
  <si>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</si>
  <si>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</si>
  <si>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</si>
  <si>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</si>
  <si>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</si>
  <si>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</si>
  <si>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</si>
  <si>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</si>
  <si>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</si>
  <si>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</si>
  <si>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</si>
  <si>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</si>
  <si>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</si>
  <si>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</si>
  <si>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</si>
  <si>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</si>
  <si>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</si>
  <si>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</si>
  <si>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</si>
  <si>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</si>
  <si>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</si>
  <si>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</si>
  <si>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</si>
  <si>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</si>
  <si>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</si>
  <si>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</si>
  <si>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</si>
  <si>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</si>
  <si>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</si>
  <si>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</si>
  <si>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</si>
  <si>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</si>
  <si>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</si>
  <si>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</si>
  <si>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</si>
  <si>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</si>
  <si>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</si>
  <si>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</si>
  <si>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</si>
  <si>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</si>
  <si>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</si>
  <si>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</si>
  <si>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</si>
  <si>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</si>
  <si>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</si>
  <si>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</si>
  <si>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</si>
  <si>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</si>
  <si>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</si>
  <si>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</si>
  <si>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</si>
  <si>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</si>
  <si>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</si>
  <si>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</si>
  <si>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</si>
  <si>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</si>
  <si>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</si>
  <si>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</si>
  <si>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</si>
  <si>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</si>
  <si>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</si>
  <si>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</si>
  <si>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</si>
  <si>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</si>
  <si>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</si>
  <si>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</si>
  <si>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</si>
  <si>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</si>
  <si>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</si>
  <si>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</si>
  <si>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</si>
  <si>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</si>
  <si>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</si>
  <si>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</si>
  <si>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</si>
  <si>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</si>
  <si>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</si>
  <si>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</si>
  <si>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</si>
  <si>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</si>
  <si>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</si>
  <si>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</si>
  <si>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</si>
  <si>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</si>
  <si>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</si>
  <si>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</si>
  <si>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</si>
  <si>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</si>
  <si>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</si>
  <si>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</si>
  <si>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</si>
  <si>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</si>
  <si>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</si>
  <si>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</si>
  <si>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</si>
  <si>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</si>
  <si>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</si>
  <si>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</si>
  <si>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</si>
  <si>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</si>
  <si>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</si>
  <si>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</si>
  <si>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</si>
  <si>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</si>
  <si>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</si>
  <si>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</si>
  <si>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</si>
  <si>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</si>
  <si>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</si>
  <si>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</si>
  <si>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</si>
  <si>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</si>
  <si>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</si>
  <si>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</si>
  <si>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</si>
  <si>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</si>
  <si>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</si>
  <si>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</si>
  <si>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</si>
  <si>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</si>
  <si>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</si>
  <si>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</si>
  <si>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</si>
  <si>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</si>
  <si>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</si>
  <si>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</si>
  <si>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</si>
  <si>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</si>
  <si>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</si>
  <si>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</si>
  <si>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</si>
  <si>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</si>
  <si>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</si>
  <si>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</si>
  <si>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</si>
  <si>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</si>
  <si>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</si>
  <si>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</si>
  <si>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</si>
  <si>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</si>
  <si>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</si>
  <si>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</si>
  <si>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</si>
  <si>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</si>
  <si>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</si>
  <si>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</si>
  <si>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</si>
  <si>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</si>
  <si>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</si>
  <si>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</si>
  <si>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</si>
  <si>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</si>
  <si>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</si>
  <si>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</si>
  <si>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</si>
  <si>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</si>
  <si>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</si>
  <si>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</si>
  <si>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</si>
  <si>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</si>
  <si>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</si>
  <si>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</si>
  <si>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</si>
  <si>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</si>
  <si>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</si>
  <si>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</si>
  <si>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</si>
  <si>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</si>
  <si>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</si>
  <si>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</si>
  <si>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</si>
  <si>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</si>
  <si>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</si>
  <si>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</si>
  <si>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</si>
  <si>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</si>
  <si>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</si>
  <si>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</si>
  <si>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</si>
  <si>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</si>
  <si>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</si>
  <si>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</si>
  <si>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</si>
  <si>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</si>
  <si>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</si>
  <si>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</si>
  <si>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</si>
  <si>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</si>
  <si>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</si>
  <si>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</si>
  <si>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</si>
  <si>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</si>
  <si>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</si>
  <si>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</si>
  <si>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</si>
  <si>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</si>
  <si>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</si>
  <si>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</si>
  <si>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</si>
  <si>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</si>
  <si>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</si>
  <si>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</si>
  <si>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</si>
  <si>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</si>
  <si>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</si>
  <si>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</si>
  <si>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</si>
  <si>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</si>
  <si>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</si>
  <si>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</si>
  <si>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</si>
  <si>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</si>
  <si>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</si>
  <si>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</si>
  <si>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</si>
  <si>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</si>
  <si>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</si>
  <si>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</si>
  <si>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</si>
  <si>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</si>
  <si>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</si>
  <si>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</si>
  <si>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</si>
  <si>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</si>
  <si>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</si>
  <si>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</si>
  <si>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</si>
  <si>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</si>
  <si>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</si>
  <si>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</si>
  <si>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</si>
  <si>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</si>
  <si>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</si>
  <si>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</si>
  <si>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</si>
  <si>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</si>
  <si>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</si>
  <si>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</si>
  <si>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</si>
  <si>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</si>
  <si>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</si>
  <si>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</si>
  <si>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</si>
  <si>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</si>
  <si>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</si>
  <si>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</si>
  <si>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</si>
  <si>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</si>
  <si>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</si>
  <si>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</si>
  <si>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</si>
  <si>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</si>
  <si>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</si>
  <si>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</si>
  <si>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</si>
  <si>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</si>
  <si>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</si>
  <si>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</si>
  <si>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</si>
  <si>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</si>
  <si>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</si>
  <si>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</si>
  <si>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</si>
  <si>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</si>
  <si>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</si>
  <si>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</si>
  <si>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</si>
  <si>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</si>
  <si>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</si>
  <si>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</si>
  <si>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</si>
  <si>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</si>
  <si>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</si>
  <si>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</si>
  <si>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</si>
  <si>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</si>
  <si>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</si>
  <si>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</si>
  <si>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</si>
  <si>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</si>
  <si>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</si>
  <si>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</si>
  <si>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</si>
  <si>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</si>
  <si>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</si>
  <si>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</si>
  <si>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</si>
  <si>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</si>
  <si>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</si>
  <si>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</si>
  <si>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</si>
  <si>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</si>
  <si>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</si>
  <si>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</si>
  <si>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</si>
  <si>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</si>
  <si>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</si>
  <si>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</si>
  <si>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</si>
  <si>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</si>
  <si>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</si>
  <si>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</si>
  <si>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</si>
  <si>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</si>
  <si>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</si>
  <si>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</si>
  <si>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</si>
  <si>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</si>
  <si>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</si>
  <si>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</si>
  <si>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</si>
  <si>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</si>
  <si>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</si>
  <si>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</si>
  <si>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</si>
  <si>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</si>
  <si>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</si>
  <si>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</si>
  <si>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</si>
  <si>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</si>
  <si>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</si>
  <si>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</si>
  <si>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</si>
  <si>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</si>
  <si>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</si>
  <si>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</si>
  <si>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</si>
  <si>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</si>
  <si>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</si>
  <si>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</si>
  <si>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</si>
  <si>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</si>
  <si>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</si>
  <si>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</si>
  <si>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</si>
  <si>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</si>
  <si>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</si>
  <si>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</si>
  <si>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</si>
  <si>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</si>
  <si>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</si>
  <si>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</si>
  <si>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</si>
  <si>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</si>
  <si>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</si>
  <si>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</si>
  <si>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</si>
  <si>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</si>
  <si>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</si>
  <si>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</si>
  <si>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</si>
  <si>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</si>
  <si>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</si>
  <si>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</si>
  <si>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</si>
  <si>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</si>
  <si>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</si>
  <si>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</si>
  <si>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</si>
  <si>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</si>
  <si>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</si>
  <si>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</si>
  <si>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</si>
  <si>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</si>
  <si>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</si>
  <si>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</si>
  <si>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</si>
  <si>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</si>
  <si>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</si>
  <si>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</si>
  <si>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</si>
  <si>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</si>
  <si>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</si>
  <si>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</si>
  <si>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</si>
  <si>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</si>
  <si>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</si>
  <si>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</si>
  <si>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</si>
  <si>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</si>
  <si>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</si>
  <si>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</si>
  <si>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</si>
  <si>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</si>
  <si>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</si>
  <si>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</si>
  <si>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</si>
  <si>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</si>
  <si>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</si>
  <si>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</si>
  <si>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</si>
  <si>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</si>
  <si>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</si>
  <si>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</si>
  <si>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</si>
  <si>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</si>
  <si>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</si>
  <si>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</si>
  <si>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</si>
  <si>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</si>
  <si>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</si>
  <si>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</si>
  <si>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</si>
  <si>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</si>
  <si>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</si>
  <si>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</si>
  <si>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</si>
  <si>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</si>
  <si>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</si>
  <si>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</si>
  <si>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</si>
  <si>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</si>
  <si>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</si>
  <si>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</si>
  <si>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</si>
  <si>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</si>
  <si>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</si>
  <si>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</si>
  <si>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</si>
  <si>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</si>
  <si>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</si>
  <si>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</si>
  <si>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</si>
  <si>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</si>
  <si>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</si>
  <si>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</si>
  <si>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</si>
  <si>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</si>
  <si>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</si>
  <si>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</si>
  <si>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</si>
  <si>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</si>
  <si>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</si>
  <si>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</si>
  <si>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</si>
  <si>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</si>
  <si>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</si>
  <si>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</si>
  <si>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</si>
  <si>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</si>
  <si>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</si>
  <si>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</si>
  <si>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</si>
  <si>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</si>
  <si>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</si>
  <si>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</si>
  <si>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</si>
  <si>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</si>
  <si>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</si>
  <si>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</si>
  <si>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</si>
  <si>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</si>
  <si>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</si>
  <si>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</si>
  <si>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</si>
  <si>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</si>
  <si>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</si>
  <si>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</si>
  <si>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</si>
  <si>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</si>
  <si>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</si>
  <si>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</si>
  <si>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</si>
  <si>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</si>
  <si>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</si>
  <si>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</si>
  <si>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</si>
  <si>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</si>
  <si>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</si>
  <si>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</si>
  <si>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</si>
  <si>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</si>
  <si>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</si>
  <si>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</si>
  <si>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</si>
  <si>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</si>
  <si>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</si>
  <si>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</si>
  <si>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</si>
  <si>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</si>
  <si>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</si>
  <si>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</si>
  <si>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</si>
  <si>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</si>
  <si>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</si>
  <si>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</si>
  <si>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</si>
  <si>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</si>
  <si>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</si>
  <si>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</si>
  <si>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</si>
  <si>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</si>
  <si>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</si>
  <si>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</si>
  <si>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</si>
  <si>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</si>
  <si>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</si>
  <si>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</si>
  <si>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</si>
  <si>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</si>
  <si>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</si>
  <si>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</si>
  <si>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</si>
  <si>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</si>
  <si>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</si>
  <si>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</si>
  <si>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</si>
  <si>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</si>
  <si>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</si>
  <si>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</si>
  <si>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</si>
  <si>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</si>
  <si>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</si>
  <si>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</si>
  <si>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</si>
  <si>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</si>
  <si>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</si>
  <si>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</si>
  <si>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</si>
  <si>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</si>
  <si>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</si>
  <si>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</si>
  <si>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</si>
  <si>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</si>
  <si>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</si>
  <si>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</si>
  <si>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</si>
  <si>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</si>
  <si>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</si>
  <si>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</si>
  <si>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</si>
  <si>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</si>
  <si>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</si>
  <si>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</si>
  <si>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</si>
  <si>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</si>
  <si>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</si>
  <si>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</si>
  <si>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</si>
  <si>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</si>
  <si>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</si>
  <si>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</si>
  <si>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</si>
  <si>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</si>
  <si>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</si>
  <si>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</si>
  <si>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</si>
  <si>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</si>
  <si>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</si>
  <si>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</si>
  <si>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</si>
  <si>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</si>
  <si>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</si>
  <si>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</si>
  <si>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</si>
  <si>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</si>
  <si>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</si>
  <si>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</si>
  <si>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</si>
  <si>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</si>
  <si>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</si>
  <si>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</si>
  <si>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</si>
  <si>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</si>
  <si>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</si>
  <si>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</si>
  <si>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</si>
  <si>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</si>
  <si>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</si>
  <si>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</si>
  <si>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</si>
  <si>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</si>
  <si>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</si>
  <si>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</si>
  <si>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</si>
  <si>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</si>
  <si>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</si>
  <si>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</si>
  <si>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</si>
  <si>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</si>
  <si>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</si>
  <si>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</si>
  <si>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</si>
  <si>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</si>
  <si>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</si>
  <si>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</si>
  <si>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</si>
  <si>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</si>
  <si>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</si>
  <si>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</si>
  <si>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</si>
  <si>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</si>
  <si>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</si>
  <si>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</si>
  <si>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</si>
  <si>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</si>
  <si>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</si>
  <si>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</si>
  <si>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</si>
  <si>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</si>
  <si>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</si>
  <si>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</si>
  <si>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</si>
  <si>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</si>
  <si>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</si>
  <si>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</si>
  <si>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</si>
  <si>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</si>
  <si>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</si>
  <si>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</si>
  <si>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</si>
  <si>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</si>
  <si>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</si>
  <si>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</si>
  <si>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</si>
  <si>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</si>
  <si>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</si>
  <si>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</si>
  <si>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</si>
  <si>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</si>
  <si>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</si>
  <si>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</si>
  <si>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</si>
  <si>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</si>
  <si>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</si>
  <si>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</si>
  <si>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</si>
  <si>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</si>
  <si>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</si>
  <si>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</si>
  <si>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</si>
  <si>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</si>
  <si>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</si>
  <si>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</si>
  <si>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</si>
  <si>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</si>
  <si>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</si>
  <si>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</si>
  <si>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</si>
  <si>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</si>
  <si>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</si>
  <si>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</si>
  <si>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</si>
  <si>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</si>
  <si>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</si>
  <si>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</si>
  <si>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</si>
  <si>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</si>
  <si>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</si>
  <si>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</si>
  <si>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</si>
  <si>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</si>
  <si>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</si>
  <si>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</si>
  <si>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</si>
  <si>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</si>
  <si>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</si>
  <si>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</si>
  <si>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</si>
  <si>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</si>
  <si>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</si>
  <si>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</si>
  <si>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</si>
  <si>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</si>
  <si>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</si>
  <si>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</si>
  <si>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</si>
  <si>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</si>
  <si>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</si>
  <si>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</si>
  <si>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</si>
  <si>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</si>
  <si>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</si>
  <si>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</si>
  <si>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</si>
  <si>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</si>
  <si>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</si>
  <si>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</si>
  <si>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</si>
  <si>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</si>
  <si>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</si>
  <si>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</si>
  <si>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</si>
  <si>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</si>
  <si>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</si>
  <si>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</si>
  <si>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</si>
  <si>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</si>
  <si>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</si>
  <si>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</si>
  <si>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</si>
  <si>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</si>
  <si>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</si>
  <si>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</si>
  <si>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</si>
  <si>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</si>
  <si>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</si>
  <si>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</si>
  <si>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</si>
  <si>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</si>
  <si>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</si>
  <si>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</si>
  <si>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</si>
  <si>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</si>
  <si>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</si>
  <si>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</si>
  <si>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</si>
  <si>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</si>
  <si>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</si>
  <si>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</si>
  <si>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</si>
  <si>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</si>
  <si>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</si>
  <si>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</si>
  <si>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</si>
  <si>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</si>
  <si>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</si>
  <si>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</si>
  <si>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</si>
  <si>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</si>
  <si>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</si>
  <si>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</si>
  <si>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</si>
  <si>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</si>
  <si>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</si>
  <si>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</si>
  <si>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</si>
  <si>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</si>
  <si>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</si>
  <si>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</si>
  <si>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</si>
  <si>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</si>
  <si>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</si>
  <si>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</si>
  <si>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</si>
  <si>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</si>
  <si>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</si>
  <si>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</si>
  <si>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</si>
  <si>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</si>
  <si>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</si>
  <si>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</si>
  <si>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</si>
  <si>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</si>
  <si>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</si>
  <si>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</si>
  <si>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</si>
  <si>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</si>
  <si>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</si>
  <si>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</si>
  <si>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</si>
  <si>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</si>
  <si>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</si>
  <si>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</si>
  <si>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</si>
  <si>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</si>
  <si>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</si>
  <si>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</si>
  <si>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</si>
  <si>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</si>
  <si>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</si>
  <si>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</si>
  <si>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</si>
  <si>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</si>
  <si>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</si>
  <si>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</si>
  <si>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</si>
  <si>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</si>
  <si>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</si>
  <si>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</si>
  <si>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</si>
  <si>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</si>
  <si>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</si>
  <si>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</si>
  <si>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</si>
  <si>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</si>
  <si>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</si>
  <si>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</si>
  <si>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</si>
  <si>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</si>
  <si>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</si>
  <si>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</si>
  <si>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</si>
  <si>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</si>
  <si>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</si>
  <si>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</si>
  <si>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</si>
  <si>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</si>
  <si>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</si>
  <si>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</si>
  <si>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</si>
  <si>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</si>
  <si>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</si>
  <si>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</si>
  <si>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</si>
  <si>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</si>
  <si>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</si>
  <si>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</si>
  <si>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</si>
  <si>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</si>
  <si>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</si>
  <si>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</si>
  <si>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</si>
  <si>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</si>
  <si>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</si>
  <si>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</si>
  <si>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</si>
  <si>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</si>
  <si>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</si>
  <si>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</si>
  <si>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</si>
  <si>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</si>
  <si>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</si>
  <si>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</si>
  <si>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</si>
  <si>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</si>
  <si>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</si>
  <si>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</si>
  <si>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</si>
  <si>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</si>
  <si>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</si>
  <si>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</si>
  <si>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</si>
  <si>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</si>
  <si>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</si>
  <si>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</si>
  <si>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</si>
  <si>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</si>
  <si>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</si>
  <si>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</si>
  <si>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</si>
  <si>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</si>
  <si>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</si>
  <si>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</si>
  <si>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</si>
  <si>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</si>
  <si>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</si>
  <si>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</si>
  <si>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</si>
  <si>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</si>
  <si>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</si>
  <si>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</si>
  <si>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</si>
  <si>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</si>
  <si>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</si>
  <si>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</si>
  <si>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</si>
  <si>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</si>
  <si>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</si>
  <si>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</si>
  <si>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</si>
  <si>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</si>
  <si>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</si>
  <si>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</si>
  <si>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</si>
  <si>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</si>
  <si>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</si>
  <si>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</si>
  <si>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</si>
  <si>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</si>
  <si>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</si>
  <si>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</si>
  <si>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</si>
  <si>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</si>
  <si>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</si>
  <si>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</si>
  <si>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</si>
  <si>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</si>
  <si>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</si>
  <si>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</si>
  <si>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</si>
  <si>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</si>
  <si>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</si>
  <si>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</si>
  <si>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</si>
  <si>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</si>
  <si>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</si>
  <si>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</si>
  <si>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</si>
  <si>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</si>
  <si>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</si>
  <si>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</si>
  <si>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</si>
  <si>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</si>
  <si>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</si>
  <si>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</si>
  <si>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</si>
  <si>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</si>
  <si>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</si>
  <si>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</si>
  <si>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</si>
  <si>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</si>
  <si>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</si>
  <si>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</si>
  <si>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</si>
  <si>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</si>
  <si>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</si>
  <si>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</si>
  <si>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</si>
  <si>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</si>
  <si>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</si>
  <si>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</si>
  <si>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</si>
  <si>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</si>
  <si>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</si>
  <si>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</si>
  <si>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</si>
  <si>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</si>
  <si>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</si>
  <si>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</si>
  <si>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</si>
  <si>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</si>
  <si>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</si>
  <si>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</si>
  <si>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</si>
  <si>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</si>
  <si>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</si>
  <si>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</si>
  <si>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</si>
  <si>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</si>
  <si>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</si>
  <si>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</si>
  <si>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</si>
  <si>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</si>
  <si>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</si>
  <si>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</si>
  <si>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</si>
  <si>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</si>
  <si>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</si>
  <si>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</si>
  <si>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</si>
  <si>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</si>
  <si>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</si>
  <si>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</si>
  <si>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</si>
  <si>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</si>
  <si>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</si>
  <si>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</si>
  <si>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</si>
  <si>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</si>
  <si>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</si>
  <si>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</si>
  <si>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</si>
  <si>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</si>
  <si>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</si>
  <si>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</si>
  <si>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</si>
  <si>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</si>
  <si>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</si>
  <si>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</si>
  <si>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</si>
  <si>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</si>
  <si>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</si>
  <si>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</si>
  <si>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</si>
  <si>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</si>
  <si>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</si>
  <si>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</si>
  <si>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</si>
  <si>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</si>
  <si>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</si>
  <si>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</si>
  <si>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</si>
  <si>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</si>
  <si>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</si>
  <si>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</si>
  <si>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</si>
  <si>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</si>
  <si>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</si>
  <si>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</si>
  <si>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</si>
  <si>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</si>
  <si>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</si>
  <si>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</si>
  <si>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</si>
  <si>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</si>
  <si>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</si>
  <si>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</si>
  <si>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</si>
  <si>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</si>
  <si>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</si>
  <si>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</si>
  <si>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</si>
  <si>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</si>
  <si>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</si>
  <si>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</si>
  <si>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</si>
  <si>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</si>
  <si>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</si>
  <si>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</si>
  <si>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</si>
  <si>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</si>
  <si>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</si>
  <si>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</si>
  <si>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</si>
  <si>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</si>
  <si>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</si>
  <si>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</si>
  <si>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</si>
  <si>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</si>
  <si>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</si>
  <si>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</si>
  <si>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</si>
  <si>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</si>
  <si>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</si>
  <si>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</si>
  <si>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</si>
  <si>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</si>
  <si>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</si>
  <si>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</si>
  <si>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</si>
  <si>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</si>
  <si>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</si>
  <si>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</si>
  <si>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</si>
  <si>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</si>
  <si>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</si>
  <si>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</si>
  <si>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</si>
  <si>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</si>
  <si>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</si>
  <si>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</si>
  <si>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</si>
  <si>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</si>
  <si>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</si>
  <si>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</si>
  <si>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</si>
  <si>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</si>
  <si>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</si>
  <si>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</si>
  <si>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</si>
  <si>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</si>
  <si>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</si>
  <si>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</si>
  <si>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</si>
  <si>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</si>
  <si>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</si>
  <si>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</si>
  <si>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</si>
  <si>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</si>
  <si>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</si>
  <si>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</si>
  <si>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</si>
  <si>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</si>
  <si>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</si>
  <si>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</si>
  <si>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</si>
  <si>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</si>
  <si>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</si>
  <si>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</si>
  <si>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</si>
  <si>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</si>
  <si>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</si>
  <si>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</si>
  <si>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</si>
  <si>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</si>
  <si>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</si>
  <si>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</si>
  <si>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</si>
  <si>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</si>
  <si>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</si>
  <si>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</si>
  <si>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</si>
  <si>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</si>
  <si>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</si>
  <si>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</si>
  <si>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</si>
  <si>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</si>
  <si>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</si>
  <si>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</si>
  <si>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</si>
  <si>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</si>
  <si>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</si>
  <si>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</si>
  <si>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</si>
  <si>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</si>
  <si>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</si>
  <si>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</si>
  <si>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</si>
  <si>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</si>
  <si>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</si>
  <si>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</si>
  <si>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</si>
  <si>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</si>
  <si>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</si>
  <si>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</si>
  <si>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</si>
  <si>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</si>
  <si>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</si>
  <si>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</si>
  <si>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</si>
  <si>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</si>
  <si>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</si>
  <si>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</si>
  <si>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</si>
  <si>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</si>
  <si>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</si>
  <si>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</si>
  <si>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</si>
  <si>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</si>
  <si>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</si>
  <si>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</si>
  <si>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</si>
  <si>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</si>
  <si>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</si>
  <si>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</si>
  <si>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</si>
  <si>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</si>
  <si>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</si>
  <si>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</si>
  <si>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</si>
  <si>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</si>
  <si>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</si>
  <si>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</si>
  <si>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</si>
  <si>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</si>
  <si>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</si>
  <si>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</si>
  <si>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</si>
  <si>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</si>
  <si>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</si>
  <si>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</si>
  <si>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</si>
  <si>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</si>
  <si>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</si>
  <si>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</si>
  <si>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</si>
  <si>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</si>
  <si>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</si>
  <si>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</si>
  <si>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</si>
  <si>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</si>
  <si>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</si>
  <si>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</si>
  <si>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</si>
  <si>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</si>
  <si>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</si>
  <si>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</si>
  <si>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</si>
  <si>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</si>
  <si>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</si>
  <si>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</si>
  <si>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</si>
  <si>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</si>
  <si>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</si>
  <si>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</si>
  <si>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</si>
  <si>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</si>
  <si>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</si>
  <si>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</si>
  <si>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</si>
  <si>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</si>
  <si>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</si>
  <si>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</si>
  <si>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</si>
  <si>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</si>
  <si>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</si>
  <si>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</si>
  <si>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</si>
  <si>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</si>
  <si>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</si>
  <si>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</si>
  <si>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</si>
  <si>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</si>
  <si>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</si>
  <si>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</si>
  <si>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</si>
  <si>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</si>
  <si>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</si>
  <si>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</si>
  <si>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</si>
  <si>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</si>
  <si>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</si>
  <si>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</si>
  <si>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</si>
  <si>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</si>
  <si>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</si>
  <si>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</si>
  <si>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</si>
  <si>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</si>
  <si>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</si>
  <si>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</si>
  <si>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</si>
  <si>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</si>
  <si>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</si>
  <si>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</si>
  <si>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</si>
  <si>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</si>
  <si>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</si>
  <si>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</si>
  <si>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</si>
  <si>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</si>
  <si>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</si>
  <si>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</si>
  <si>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</si>
  <si>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</si>
  <si>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</si>
  <si>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</si>
  <si>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</si>
  <si>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</si>
  <si>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</si>
  <si>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</si>
  <si>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</si>
  <si>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</si>
  <si>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</si>
  <si>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</si>
  <si>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</si>
  <si>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</si>
  <si>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</si>
  <si>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</si>
  <si>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</si>
  <si>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</si>
  <si>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</si>
  <si>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</si>
  <si>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</si>
  <si>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</si>
  <si>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</si>
  <si>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</si>
  <si>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</si>
  <si>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</si>
  <si>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</si>
  <si>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</si>
  <si>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</si>
  <si>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</si>
  <si>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</si>
  <si>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</si>
  <si>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</si>
  <si>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</si>
  <si>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</si>
  <si>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</si>
  <si>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</si>
  <si>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</si>
  <si>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</si>
  <si>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</si>
  <si>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</si>
  <si>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</si>
  <si>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</si>
  <si>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</si>
  <si>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</si>
  <si>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</si>
  <si>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</si>
  <si>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</si>
  <si>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</si>
  <si>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</si>
  <si>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</si>
  <si>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</si>
  <si>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</si>
  <si>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</si>
  <si>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</si>
  <si>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</si>
  <si>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</si>
  <si>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</si>
  <si>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</si>
  <si>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</si>
  <si>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</si>
  <si>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</si>
  <si>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</si>
  <si>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</si>
  <si>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</si>
  <si>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</si>
  <si>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</si>
  <si>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</si>
  <si>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</si>
  <si>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</si>
  <si>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</si>
  <si>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</si>
  <si>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</si>
  <si>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</si>
  <si>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</si>
  <si>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</si>
  <si>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</si>
  <si>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</si>
  <si>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</si>
  <si>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</si>
  <si>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</si>
  <si>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</si>
  <si>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</si>
  <si>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</si>
  <si>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</si>
  <si>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</si>
  <si>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</si>
  <si>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</si>
  <si>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</si>
  <si>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</si>
  <si>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</si>
  <si>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</si>
  <si>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</si>
  <si>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</si>
  <si>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</si>
  <si>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</si>
  <si>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</si>
  <si>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</si>
  <si>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</si>
  <si>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</si>
  <si>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</si>
  <si>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</si>
  <si>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</si>
  <si>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</si>
  <si>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</si>
  <si>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</si>
  <si>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</si>
  <si>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</si>
  <si>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</si>
  <si>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</si>
  <si>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</si>
  <si>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</si>
  <si>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</si>
  <si>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</si>
  <si>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</si>
  <si>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</si>
  <si>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</si>
  <si>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</si>
  <si>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</si>
  <si>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</si>
  <si>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</si>
  <si>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</si>
  <si>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</si>
  <si>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</si>
  <si>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</si>
  <si>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</si>
  <si>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</si>
  <si>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</si>
  <si>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</si>
  <si>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</si>
  <si>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</si>
  <si>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</si>
  <si>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</si>
  <si>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</si>
  <si>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</si>
  <si>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</si>
  <si>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</si>
  <si>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</si>
  <si>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</si>
  <si>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</si>
  <si>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</si>
  <si>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</si>
  <si>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</si>
  <si>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</si>
  <si>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</si>
  <si>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</si>
  <si>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</si>
  <si>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</si>
  <si>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</si>
  <si>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</si>
  <si>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</si>
  <si>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</si>
  <si>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</si>
  <si>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</si>
  <si>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</si>
  <si>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</si>
  <si>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</si>
  <si>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</si>
  <si>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</si>
  <si>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</si>
  <si>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</si>
  <si>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</si>
  <si>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</si>
  <si>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</si>
  <si>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</si>
  <si>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</si>
  <si>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</si>
  <si>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</si>
  <si>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</si>
  <si>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</si>
  <si>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</si>
  <si>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</si>
  <si>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</si>
  <si>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</si>
  <si>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</si>
  <si>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</si>
  <si>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</si>
  <si>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</si>
  <si>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</si>
  <si>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</si>
  <si>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</si>
  <si>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</si>
  <si>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</si>
  <si>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</si>
  <si>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</si>
  <si>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</si>
  <si>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</si>
  <si>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</si>
  <si>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</si>
  <si>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</si>
  <si>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</si>
  <si>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</si>
  <si>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</si>
  <si>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</si>
  <si>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</si>
  <si>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</si>
  <si>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</si>
  <si>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</si>
  <si>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</si>
  <si>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</si>
  <si>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</si>
  <si>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</si>
  <si>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</si>
  <si>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</si>
  <si>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</si>
  <si>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</si>
  <si>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</si>
  <si>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</si>
  <si>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</si>
  <si>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</si>
  <si>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</si>
  <si>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</si>
  <si>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</si>
  <si>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</si>
  <si>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</si>
  <si>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</si>
  <si>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</si>
  <si>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</si>
  <si>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</si>
  <si>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</si>
  <si>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</si>
  <si>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</si>
  <si>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</si>
  <si>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</si>
  <si>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</si>
  <si>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</si>
  <si>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</si>
  <si>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</si>
  <si>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</si>
  <si>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</si>
  <si>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</si>
  <si>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</si>
  <si>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</si>
  <si>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</si>
  <si>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</si>
  <si>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</si>
  <si>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</si>
  <si>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</si>
  <si>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</si>
  <si>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</si>
  <si>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</si>
  <si>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</si>
  <si>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</si>
  <si>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</si>
  <si>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</si>
  <si>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</si>
  <si>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</si>
  <si>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</si>
  <si>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</si>
  <si>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</si>
  <si>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</si>
  <si>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</si>
  <si>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</si>
  <si>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</si>
  <si>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</si>
  <si>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</si>
  <si>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</si>
  <si>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</si>
  <si>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</si>
  <si>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</si>
  <si>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</si>
  <si>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</si>
  <si>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</si>
  <si>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</si>
  <si>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</si>
  <si>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</si>
  <si>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</si>
  <si>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</si>
  <si>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</si>
  <si>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</si>
  <si>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</si>
  <si>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</si>
  <si>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</si>
  <si>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</si>
  <si>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</si>
  <si>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</si>
  <si>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</si>
  <si>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</si>
  <si>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</si>
  <si>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</si>
  <si>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</si>
  <si>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</si>
  <si>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</si>
  <si>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</si>
  <si>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</si>
  <si>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</si>
  <si>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</si>
  <si>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</si>
  <si>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</si>
  <si>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</si>
  <si>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</si>
  <si>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</si>
  <si>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</si>
  <si>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</si>
  <si>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</si>
  <si>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</si>
  <si>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</si>
  <si>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</si>
  <si>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</si>
  <si>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</si>
  <si>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</si>
  <si>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</si>
  <si>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</si>
  <si>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</si>
  <si>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</si>
  <si>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</si>
  <si>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</si>
  <si>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</si>
  <si>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</si>
  <si>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</si>
  <si>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</si>
  <si>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</si>
  <si>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</si>
  <si>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</si>
  <si>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</si>
  <si>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</si>
  <si>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</si>
  <si>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</si>
  <si>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</si>
  <si>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</si>
  <si>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</si>
  <si>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</si>
  <si>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</si>
  <si>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</si>
  <si>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</si>
  <si>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</si>
  <si>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</si>
  <si>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</si>
  <si>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</si>
  <si>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</si>
  <si>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</si>
  <si>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</si>
  <si>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</si>
  <si>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</si>
  <si>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</si>
  <si>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</si>
  <si>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</si>
  <si>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</si>
  <si>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</si>
  <si>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</si>
  <si>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</si>
  <si>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</si>
  <si>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</si>
  <si>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</si>
  <si>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</si>
  <si>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</si>
  <si>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</si>
  <si>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</si>
  <si>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</si>
  <si>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</si>
  <si>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</si>
  <si>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</si>
  <si>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</si>
  <si>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</si>
  <si>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</si>
  <si>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</si>
  <si>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</si>
  <si>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</si>
  <si>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</si>
  <si>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</si>
  <si>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</si>
  <si>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</si>
  <si>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</si>
  <si>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</si>
  <si>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</si>
  <si>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</si>
  <si>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</si>
  <si>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</si>
  <si>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</si>
  <si>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</si>
  <si>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</si>
  <si>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</si>
  <si>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</si>
  <si>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</si>
  <si>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</si>
  <si>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</si>
  <si>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</si>
  <si>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</si>
  <si>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</si>
  <si>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</si>
  <si>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</si>
  <si>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</si>
  <si>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</si>
  <si>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</si>
  <si>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</si>
  <si>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</si>
  <si>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</si>
  <si>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</si>
  <si>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</si>
  <si>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</si>
  <si>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</si>
  <si>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</si>
  <si>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</si>
  <si>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</si>
  <si>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</si>
  <si>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</si>
  <si>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</si>
  <si>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</si>
  <si>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</si>
  <si>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</si>
  <si>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</si>
  <si>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</si>
  <si>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</si>
  <si>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</si>
  <si>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</si>
  <si>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</si>
  <si>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</si>
  <si>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</si>
  <si>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</si>
  <si>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</si>
  <si>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</si>
  <si>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</si>
  <si>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</si>
  <si>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</si>
  <si>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</si>
  <si>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</si>
  <si>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</si>
  <si>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</si>
  <si>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</si>
  <si>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</si>
  <si>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</si>
  <si>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</si>
  <si>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</si>
  <si>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</si>
  <si>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</si>
  <si>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</si>
  <si>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</si>
  <si>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</si>
  <si>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</si>
  <si>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</si>
  <si>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</si>
  <si>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</si>
  <si>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</si>
  <si>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</si>
  <si>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</si>
  <si>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</si>
  <si>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</si>
  <si>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</si>
  <si>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</si>
  <si>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</si>
  <si>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</si>
  <si>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</si>
  <si>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</si>
  <si>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</si>
  <si>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</si>
  <si>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</si>
  <si>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</si>
  <si>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</si>
  <si>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</si>
  <si>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</si>
  <si>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</si>
  <si>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</si>
  <si>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</si>
  <si>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</si>
  <si>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</si>
  <si>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</si>
  <si>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</si>
  <si>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</si>
  <si>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</si>
  <si>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</si>
  <si>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</si>
  <si>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</si>
  <si>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</si>
  <si>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</si>
  <si>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</si>
  <si>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</si>
  <si>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</si>
  <si>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</si>
  <si>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</si>
  <si>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</si>
  <si>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</si>
  <si>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</si>
  <si>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</si>
  <si>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</si>
  <si>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</si>
  <si>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</si>
  <si>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</si>
  <si>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</si>
  <si>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</si>
  <si>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</si>
  <si>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</si>
  <si>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</si>
  <si>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</si>
  <si>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</si>
  <si>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</si>
  <si>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</si>
  <si>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</si>
  <si>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</si>
  <si>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</si>
  <si>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</si>
  <si>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</si>
  <si>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</si>
  <si>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</si>
  <si>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</si>
  <si>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</si>
  <si>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</si>
  <si>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</si>
  <si>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</si>
  <si>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</si>
  <si>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</si>
  <si>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</si>
  <si>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</si>
  <si>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</si>
  <si>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</si>
  <si>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</si>
  <si>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</si>
  <si>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</si>
  <si>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</si>
  <si>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</si>
  <si>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</si>
  <si>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</si>
  <si>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</si>
  <si>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</si>
  <si>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</si>
  <si>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</si>
  <si>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</si>
  <si>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</si>
  <si>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</si>
  <si>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</si>
  <si>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</si>
  <si>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</si>
  <si>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</si>
  <si>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</si>
  <si>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</si>
  <si>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</si>
  <si>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</si>
  <si>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</si>
  <si>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</si>
  <si>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</si>
  <si>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</si>
  <si>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</si>
  <si>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</si>
  <si>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</si>
  <si>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</si>
  <si>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</si>
  <si>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</si>
  <si>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</si>
  <si>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</si>
  <si>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</si>
  <si>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</si>
  <si>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</si>
  <si>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</si>
  <si>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</si>
  <si>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</si>
  <si>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</si>
  <si>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</si>
  <si>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</si>
  <si>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</si>
  <si>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</si>
  <si>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</si>
  <si>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</si>
  <si>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</si>
  <si>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</si>
  <si>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</si>
  <si>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</si>
  <si>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</si>
  <si>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</si>
  <si>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</si>
  <si>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</si>
  <si>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</si>
  <si>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</si>
  <si>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</si>
  <si>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</si>
  <si>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</si>
  <si>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</si>
  <si>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</si>
  <si>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</si>
  <si>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</si>
  <si>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</si>
  <si>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</si>
  <si>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</si>
  <si>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</si>
  <si>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</si>
  <si>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</si>
  <si>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</si>
  <si>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</si>
  <si>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</si>
  <si>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</si>
  <si>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</si>
  <si>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</si>
  <si>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</si>
  <si>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</si>
  <si>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</si>
  <si>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</si>
  <si>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</si>
  <si>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</si>
  <si>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</si>
  <si>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</si>
  <si>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</si>
  <si>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</si>
  <si>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</si>
  <si>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</si>
  <si>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</si>
  <si>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</si>
  <si>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</si>
  <si>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</si>
  <si>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</si>
  <si>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</si>
  <si>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</si>
  <si>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</si>
  <si>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</si>
  <si>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</si>
  <si>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</si>
  <si>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</si>
  <si>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</si>
  <si>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</si>
  <si>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</si>
  <si>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</si>
  <si>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</si>
  <si>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</si>
  <si>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</si>
  <si>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</si>
  <si>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</si>
  <si>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</si>
  <si>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</si>
  <si>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</si>
  <si>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</si>
  <si>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</si>
  <si>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</si>
  <si>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</si>
  <si>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</si>
  <si>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</si>
  <si>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</si>
  <si>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</si>
  <si>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</si>
  <si>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</si>
  <si>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</si>
  <si>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</si>
  <si>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</si>
  <si>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</si>
  <si>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</si>
  <si>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</si>
  <si>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</si>
  <si>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</si>
  <si>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</si>
  <si>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</si>
  <si>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</si>
  <si>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</si>
  <si>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</si>
  <si>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</si>
  <si>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</si>
  <si>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</si>
  <si>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</si>
  <si>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</si>
  <si>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</si>
  <si>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</si>
  <si>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</si>
  <si>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</si>
  <si>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</si>
  <si>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</si>
  <si>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</si>
  <si>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</si>
  <si>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</si>
  <si>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</si>
  <si>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</si>
  <si>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</si>
  <si>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</si>
  <si>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</si>
  <si>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</si>
  <si>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</si>
  <si>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</si>
  <si>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</si>
  <si>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</si>
  <si>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</si>
  <si>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</si>
  <si>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</si>
  <si>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</si>
  <si>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</si>
  <si>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</si>
  <si>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</si>
  <si>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</si>
  <si>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</si>
  <si>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</si>
  <si>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</si>
  <si>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</si>
  <si>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</si>
  <si>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</si>
  <si>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</si>
  <si>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</si>
  <si>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</si>
  <si>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</si>
  <si>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</si>
  <si>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</si>
  <si>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</si>
  <si>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</si>
  <si>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</si>
  <si>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</si>
  <si>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</si>
  <si>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</si>
  <si>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</si>
  <si>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</si>
  <si>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</si>
  <si>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</si>
  <si>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</si>
  <si>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</si>
  <si>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</si>
  <si>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</si>
  <si>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</si>
  <si>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</si>
  <si>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</si>
  <si>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</si>
  <si>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</si>
  <si>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</si>
  <si>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</si>
  <si>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</si>
  <si>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</si>
  <si>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</si>
  <si>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</si>
  <si>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</si>
  <si>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</si>
  <si>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</si>
  <si>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</si>
  <si>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</si>
  <si>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</si>
  <si>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</si>
  <si>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</si>
  <si>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</si>
  <si>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</si>
  <si>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</si>
  <si>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</si>
  <si>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</si>
  <si>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</si>
  <si>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</si>
  <si>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</si>
  <si>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</si>
  <si>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</si>
  <si>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</si>
  <si>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</si>
  <si>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</si>
  <si>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</si>
  <si>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</si>
  <si>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</si>
  <si>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</si>
  <si>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</si>
  <si>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</si>
  <si>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</si>
  <si>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</si>
  <si>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</si>
  <si>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</si>
  <si>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</si>
  <si>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</si>
  <si>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</si>
  <si>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</si>
  <si>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</si>
  <si>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</si>
  <si>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</si>
  <si>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</si>
  <si>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</si>
  <si>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</si>
  <si>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</si>
  <si>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</si>
  <si>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</si>
  <si>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</si>
  <si>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</si>
  <si>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</si>
  <si>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</si>
  <si>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</si>
  <si>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</si>
  <si>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</si>
  <si>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</si>
  <si>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</si>
  <si>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</si>
  <si>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</si>
  <si>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</si>
  <si>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</si>
  <si>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</si>
  <si>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</si>
  <si>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</si>
  <si>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</si>
  <si>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</si>
  <si>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</si>
  <si>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</si>
  <si>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</si>
  <si>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</si>
  <si>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</si>
  <si>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</si>
  <si>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</si>
  <si>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</si>
  <si>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</si>
  <si>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</si>
  <si>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</si>
  <si>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</si>
  <si>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</si>
  <si>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</si>
  <si>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</si>
  <si>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</si>
  <si>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</si>
  <si>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</si>
  <si>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</si>
  <si>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</si>
  <si>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</si>
  <si>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</si>
  <si>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</si>
  <si>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</si>
  <si>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</si>
  <si>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</si>
  <si>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</si>
  <si>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</si>
  <si>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</si>
  <si>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</si>
  <si>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</si>
  <si>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</si>
  <si>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</si>
  <si>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</si>
  <si>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</si>
  <si>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</si>
  <si>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</si>
  <si>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</si>
  <si>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</si>
  <si>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</si>
  <si>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</si>
  <si>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</si>
  <si>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</si>
  <si>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</si>
  <si>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</si>
  <si>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</si>
  <si>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</si>
  <si>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</si>
  <si>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</si>
  <si>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</si>
  <si>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</si>
  <si>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</si>
  <si>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</si>
  <si>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</si>
  <si>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</si>
  <si>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</si>
  <si>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</si>
  <si>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</si>
  <si>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</si>
  <si>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</si>
  <si>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</si>
  <si>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</si>
  <si>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</si>
  <si>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</si>
  <si>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</si>
  <si>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</si>
  <si>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</si>
  <si>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</si>
  <si>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</si>
  <si>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</si>
  <si>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</si>
  <si>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</si>
  <si>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</si>
  <si>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</si>
  <si>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</si>
  <si>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</si>
  <si>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</si>
  <si>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</si>
  <si>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</si>
  <si>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</si>
  <si>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</si>
  <si>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</si>
  <si>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</si>
  <si>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</si>
  <si>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</si>
  <si>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</si>
  <si>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</si>
  <si>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</si>
  <si>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</si>
  <si>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</si>
  <si>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</si>
  <si>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</si>
  <si>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</si>
  <si>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</si>
  <si>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</si>
  <si>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</si>
  <si>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</si>
  <si>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</si>
  <si>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</si>
  <si>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</si>
  <si>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</si>
  <si>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</si>
  <si>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</si>
  <si>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</si>
  <si>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</si>
  <si>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</si>
  <si>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</si>
  <si>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</si>
  <si>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</si>
  <si>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</si>
  <si>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</si>
  <si>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</si>
  <si>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</si>
  <si>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</si>
  <si>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</si>
  <si>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</si>
  <si>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</si>
  <si>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</si>
  <si>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</si>
  <si>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</si>
  <si>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</si>
  <si>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</si>
  <si>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</si>
  <si>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</si>
  <si>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</si>
  <si>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</si>
  <si>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</si>
  <si>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</si>
  <si>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</si>
  <si>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</si>
  <si>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</si>
  <si>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</si>
  <si>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</si>
  <si>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</si>
  <si>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</si>
  <si>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</si>
  <si>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</si>
  <si>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</si>
  <si>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</si>
  <si>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</si>
  <si>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</si>
  <si>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</si>
  <si>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</si>
  <si>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</si>
  <si>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</si>
  <si>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</si>
  <si>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</si>
  <si>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</si>
  <si>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</si>
  <si>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</si>
  <si>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</si>
  <si>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</si>
  <si>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</si>
  <si>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</si>
  <si>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</si>
  <si>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</si>
  <si>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</si>
  <si>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</si>
  <si>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</si>
  <si>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</si>
  <si>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</si>
  <si>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</si>
  <si>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</si>
  <si>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</si>
  <si>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</si>
  <si>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</si>
  <si>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</si>
  <si>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</si>
  <si>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</si>
  <si>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</si>
  <si>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</si>
  <si>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</si>
  <si>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</si>
  <si>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</si>
  <si>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</si>
  <si>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</si>
  <si>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</si>
  <si>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</si>
  <si>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</si>
  <si>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</si>
  <si>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</si>
  <si>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</si>
  <si>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</si>
  <si>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</si>
  <si>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</si>
  <si>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</si>
  <si>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</si>
  <si>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</si>
  <si>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</si>
  <si>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</si>
  <si>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</si>
  <si>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</si>
  <si>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</si>
  <si>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</si>
  <si>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</si>
  <si>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</si>
  <si>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</si>
  <si>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</si>
  <si>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</si>
  <si>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</si>
  <si>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</si>
  <si>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</si>
  <si>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</si>
  <si>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</si>
  <si>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</si>
  <si>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</si>
  <si>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</si>
  <si>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</si>
  <si>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</si>
  <si>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</si>
  <si>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</si>
  <si>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</si>
  <si>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</si>
  <si>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</si>
  <si>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</si>
  <si>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</si>
  <si>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</si>
  <si>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</si>
  <si>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</si>
  <si>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</si>
  <si>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</si>
  <si>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</si>
  <si>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</si>
  <si>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</si>
  <si>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</si>
  <si>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</si>
  <si>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</si>
  <si>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</si>
  <si>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</si>
  <si>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</si>
  <si>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</si>
  <si>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</si>
  <si>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</si>
  <si>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</si>
  <si>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</si>
  <si>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</si>
  <si>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</si>
  <si>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</si>
  <si>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</si>
  <si>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</si>
  <si>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</si>
  <si>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</si>
  <si>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</si>
  <si>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</si>
  <si>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</si>
  <si>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</si>
  <si>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</si>
  <si>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</si>
  <si>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</si>
  <si>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</si>
  <si>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</si>
  <si>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</si>
  <si>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</si>
  <si>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</si>
  <si>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</si>
  <si>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</si>
  <si>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</si>
  <si>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</si>
  <si>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</si>
  <si>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</si>
  <si>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</si>
  <si>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</si>
  <si>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</si>
  <si>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</si>
  <si>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</si>
  <si>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</si>
  <si>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</si>
  <si>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</si>
  <si>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</si>
  <si>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</si>
  <si>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</si>
  <si>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</si>
  <si>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</si>
  <si>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</si>
  <si>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</si>
  <si>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</si>
  <si>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</si>
  <si>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</si>
  <si>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</si>
  <si>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</si>
  <si>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</si>
  <si>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</si>
  <si>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</si>
  <si>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</si>
  <si>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</si>
  <si>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</si>
  <si>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</si>
  <si>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</si>
  <si>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</si>
  <si>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</si>
  <si>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</si>
  <si>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</si>
  <si>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</si>
  <si>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</si>
  <si>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</si>
  <si>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</si>
  <si>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</si>
  <si>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</si>
  <si>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</si>
  <si>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</si>
  <si>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</si>
  <si>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</si>
  <si>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</si>
  <si>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</si>
  <si>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</si>
  <si>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</si>
  <si>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</si>
  <si>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</si>
  <si>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</si>
  <si>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</si>
  <si>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</si>
  <si>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</si>
  <si>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</si>
  <si>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</si>
  <si>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</si>
  <si>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</si>
  <si>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</si>
  <si>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</si>
  <si>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</si>
  <si>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</si>
  <si>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</si>
  <si>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</si>
  <si>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</si>
  <si>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</si>
  <si>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</si>
  <si>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</si>
  <si>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</si>
  <si>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</si>
  <si>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</si>
  <si>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</si>
  <si>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</si>
  <si>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</si>
  <si>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</si>
  <si>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</si>
  <si>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</si>
  <si>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</si>
  <si>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</si>
  <si>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</si>
  <si>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</si>
  <si>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</si>
  <si>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</si>
  <si>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</si>
  <si>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</si>
  <si>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</si>
  <si>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</si>
  <si>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</si>
  <si>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</si>
  <si>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</si>
  <si>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</si>
  <si>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</si>
  <si>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</si>
  <si>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</si>
  <si>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</si>
  <si>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</si>
  <si>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</si>
  <si>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</si>
  <si>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</si>
  <si>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</si>
  <si>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</si>
  <si>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</si>
  <si>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</si>
  <si>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</si>
  <si>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</si>
  <si>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</si>
  <si>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</si>
  <si>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</si>
  <si>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</si>
  <si>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</si>
  <si>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</si>
  <si>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</si>
  <si>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</si>
  <si>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</si>
  <si>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</si>
  <si>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</si>
  <si>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</si>
  <si>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</si>
  <si>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</si>
  <si>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</si>
  <si>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</si>
  <si>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</si>
  <si>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</si>
  <si>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</si>
  <si>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</si>
  <si>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</si>
  <si>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</si>
  <si>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</si>
  <si>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</si>
  <si>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</si>
  <si>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</si>
  <si>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</si>
  <si>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</si>
  <si>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</si>
  <si>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</si>
  <si>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</si>
  <si>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</si>
  <si>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</si>
  <si>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</si>
  <si>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</si>
  <si>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</si>
  <si>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</si>
  <si>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</si>
  <si>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</si>
  <si>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</si>
  <si>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</si>
  <si>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</si>
  <si>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</si>
  <si>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</si>
  <si>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</si>
  <si>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</si>
  <si>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</si>
  <si>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</si>
  <si>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</si>
  <si>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</si>
  <si>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</si>
  <si>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</si>
  <si>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</si>
  <si>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</si>
  <si>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</si>
  <si>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</si>
  <si>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</si>
  <si>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</si>
  <si>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</si>
  <si>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</si>
  <si>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</si>
  <si>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</si>
  <si>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</si>
  <si>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</si>
  <si>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</si>
  <si>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</si>
  <si>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</si>
  <si>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</si>
  <si>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</si>
  <si>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</si>
  <si>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</si>
  <si>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</si>
  <si>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</si>
  <si>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</si>
  <si>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</si>
  <si>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</si>
  <si>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</si>
  <si>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</si>
  <si>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</si>
  <si>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</si>
  <si>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</si>
  <si>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</si>
  <si>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</si>
  <si>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</si>
  <si>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</si>
  <si>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</si>
  <si>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</si>
  <si>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</si>
  <si>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</si>
  <si>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</si>
  <si>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</si>
  <si>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</si>
  <si>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</si>
  <si>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</si>
  <si>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</si>
  <si>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</si>
  <si>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</si>
  <si>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</si>
  <si>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</si>
  <si>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</si>
  <si>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</si>
  <si>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</si>
  <si>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</si>
  <si>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</si>
  <si>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</si>
  <si>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</si>
  <si>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</si>
  <si>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</si>
  <si>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</si>
  <si>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</si>
  <si>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</si>
  <si>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</si>
  <si>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</si>
  <si>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</si>
  <si>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</si>
  <si>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</si>
  <si>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</si>
  <si>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</si>
  <si>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</si>
  <si>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</si>
  <si>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</si>
  <si>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</si>
  <si>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</si>
  <si>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</si>
  <si>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</si>
  <si>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</si>
  <si>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</si>
  <si>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</si>
  <si>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</si>
  <si>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</si>
  <si>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</si>
  <si>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</si>
  <si>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</si>
  <si>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</si>
  <si>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</si>
  <si>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</si>
  <si>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</si>
  <si>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</si>
  <si>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</si>
  <si>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</si>
  <si>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</si>
  <si>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</si>
  <si>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</si>
  <si>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</si>
  <si>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</si>
  <si>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</si>
  <si>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</si>
  <si>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</si>
  <si>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</si>
  <si>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</si>
  <si>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</si>
  <si>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</si>
  <si>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</si>
  <si>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</si>
  <si>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</si>
  <si>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</si>
  <si>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</si>
  <si>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</si>
  <si>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</si>
  <si>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</si>
  <si>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</si>
  <si>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</si>
  <si>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</si>
  <si>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</si>
  <si>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</si>
  <si>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</si>
  <si>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</si>
  <si>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</si>
  <si>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</si>
  <si>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</si>
  <si>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</si>
  <si>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</si>
  <si>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</si>
  <si>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</si>
  <si>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</si>
  <si>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</si>
  <si>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</si>
  <si>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</si>
  <si>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</si>
  <si>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</si>
  <si>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</si>
  <si>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</si>
  <si>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</si>
  <si>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</si>
  <si>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</si>
  <si>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</si>
  <si>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</si>
  <si>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</si>
  <si>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</si>
  <si>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</si>
  <si>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</si>
  <si>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</si>
  <si>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</si>
  <si>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</si>
  <si>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</si>
  <si>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</si>
  <si>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</si>
  <si>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</si>
  <si>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</si>
  <si>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</si>
  <si>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</si>
  <si>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</si>
  <si>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</si>
  <si>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</si>
  <si>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</si>
  <si>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</si>
  <si>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</si>
  <si>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</si>
  <si>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</si>
  <si>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</si>
  <si>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</si>
  <si>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</si>
  <si>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</si>
  <si>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</si>
  <si>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</si>
  <si>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</si>
  <si>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</si>
  <si>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</si>
  <si>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</si>
  <si>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</si>
  <si>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</si>
  <si>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</si>
  <si>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</si>
  <si>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</si>
  <si>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</si>
  <si>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</si>
  <si>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</si>
  <si>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</si>
  <si>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</si>
  <si>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</si>
  <si>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</si>
  <si>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</si>
  <si>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</si>
  <si>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</si>
  <si>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</si>
  <si>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</si>
  <si>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</si>
  <si>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</si>
  <si>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</si>
  <si>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</si>
  <si>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</si>
  <si>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</si>
  <si>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</si>
  <si>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</si>
  <si>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</si>
  <si>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</si>
  <si>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</si>
  <si>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</si>
  <si>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</si>
  <si>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</si>
  <si>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</si>
  <si>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</si>
  <si>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</si>
  <si>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</si>
  <si>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</si>
  <si>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</si>
  <si>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</si>
  <si>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</si>
  <si>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</si>
  <si>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</si>
  <si>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</si>
  <si>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</si>
  <si>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</si>
  <si>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</si>
  <si>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</si>
  <si>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</si>
  <si>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</si>
  <si>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</si>
  <si>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</si>
  <si>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</si>
  <si>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</si>
  <si>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</si>
  <si>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</si>
  <si>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</si>
  <si>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</si>
  <si>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</si>
  <si>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</si>
  <si>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</si>
  <si>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</si>
  <si>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</si>
  <si>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</si>
  <si>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</si>
  <si>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</si>
  <si>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</si>
  <si>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</si>
  <si>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</si>
  <si>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</si>
  <si>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</si>
  <si>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</si>
  <si>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</si>
  <si>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</si>
  <si>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</si>
  <si>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</si>
  <si>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</si>
  <si>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</si>
  <si>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</si>
  <si>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</si>
  <si>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</si>
  <si>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</si>
  <si>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</si>
  <si>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</si>
  <si>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</si>
  <si>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</si>
  <si>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</si>
  <si>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</si>
  <si>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</si>
  <si>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</si>
  <si>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</si>
  <si>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</si>
  <si>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</si>
  <si>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</si>
  <si>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</si>
  <si>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</si>
  <si>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</si>
  <si>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</si>
  <si>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</si>
  <si>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</si>
  <si>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</si>
  <si>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</si>
  <si>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</si>
  <si>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</si>
  <si>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</si>
  <si>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</si>
  <si>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</si>
  <si>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</si>
  <si>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</si>
  <si>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</si>
  <si>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</si>
  <si>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</si>
  <si>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</si>
  <si>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</si>
  <si>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</si>
  <si>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</si>
  <si>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</si>
  <si>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</si>
  <si>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</si>
  <si>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</si>
  <si>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</si>
  <si>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</si>
  <si>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</si>
  <si>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</si>
  <si>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</si>
  <si>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</si>
  <si>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</si>
  <si>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</si>
  <si>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</si>
  <si>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</si>
  <si>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</si>
  <si>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</si>
  <si>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</si>
  <si>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</si>
  <si>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</si>
  <si>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</si>
  <si>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</si>
  <si>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</si>
  <si>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</si>
  <si>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</si>
  <si>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</si>
  <si>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</si>
  <si>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</si>
  <si>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</si>
  <si>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</si>
  <si>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</si>
  <si>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</si>
  <si>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</si>
  <si>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</si>
  <si>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</si>
  <si>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</si>
  <si>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</si>
  <si>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</si>
  <si>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</si>
  <si>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</si>
  <si>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</si>
  <si>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</si>
  <si>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</si>
  <si>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</si>
  <si>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</si>
  <si>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</si>
  <si>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</si>
  <si>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</si>
  <si>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</si>
  <si>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</si>
  <si>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</si>
  <si>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</si>
  <si>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</si>
  <si>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</si>
  <si>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</si>
  <si>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</si>
  <si>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</si>
  <si>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</si>
  <si>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</si>
  <si>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</si>
  <si>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</si>
  <si>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</si>
  <si>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</si>
  <si>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</si>
  <si>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</si>
  <si>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</si>
  <si>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</si>
  <si>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</si>
  <si>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</si>
  <si>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</si>
  <si>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</si>
  <si>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</si>
  <si>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</si>
  <si>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</si>
  <si>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</si>
  <si>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</si>
  <si>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</si>
  <si>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</si>
  <si>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</si>
  <si>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</si>
  <si>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</si>
  <si>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</si>
  <si>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</si>
  <si>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</si>
  <si>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</si>
  <si>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</si>
  <si>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</si>
  <si>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</si>
  <si>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</si>
  <si>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</si>
  <si>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</si>
  <si>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</si>
  <si>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</si>
  <si>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</si>
  <si>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</si>
  <si>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</si>
  <si>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</si>
  <si>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</si>
  <si>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</si>
  <si>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</si>
  <si>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</si>
  <si>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</si>
  <si>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</si>
  <si>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</si>
  <si>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</si>
  <si>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</si>
  <si>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</si>
  <si>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</si>
  <si>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</si>
  <si>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</si>
  <si>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</si>
  <si>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</si>
  <si>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</si>
  <si>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</si>
  <si>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</si>
  <si>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</si>
  <si>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</si>
  <si>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</si>
  <si>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</si>
  <si>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</si>
  <si>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</si>
  <si>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</si>
  <si>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</si>
  <si>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</si>
  <si>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</si>
  <si>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</si>
  <si>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</si>
  <si>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</si>
  <si>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</si>
  <si>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</si>
  <si>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</si>
  <si>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</si>
  <si>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</si>
  <si>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</si>
  <si>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</si>
  <si>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</si>
  <si>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</si>
  <si>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</si>
  <si>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</si>
  <si>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</si>
  <si>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</si>
  <si>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</si>
  <si>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</si>
  <si>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</si>
  <si>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</si>
  <si>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</si>
  <si>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</si>
  <si>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</si>
  <si>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</si>
  <si>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</si>
  <si>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</si>
  <si>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</si>
  <si>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</si>
  <si>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</si>
  <si>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</si>
  <si>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</si>
  <si>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</si>
  <si>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</si>
  <si>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</si>
  <si>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</si>
  <si>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</si>
  <si>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</si>
  <si>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</si>
  <si>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</si>
  <si>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</si>
  <si>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</si>
  <si>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</si>
  <si>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</si>
  <si>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</si>
  <si>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</si>
  <si>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</si>
  <si>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</si>
  <si>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</si>
  <si>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</si>
  <si>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</si>
  <si>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</si>
  <si>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</si>
  <si>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</si>
  <si>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</si>
  <si>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</si>
  <si>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</si>
  <si>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</si>
  <si>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</si>
  <si>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</si>
  <si>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</si>
  <si>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</si>
  <si>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</si>
  <si>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</si>
  <si>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</si>
  <si>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</si>
  <si>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</si>
  <si>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</si>
  <si>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</si>
  <si>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</si>
  <si>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</si>
  <si>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</si>
  <si>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</si>
  <si>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</si>
  <si>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</si>
  <si>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</si>
  <si>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</si>
  <si>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</si>
  <si>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</si>
  <si>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</si>
  <si>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</si>
  <si>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</si>
  <si>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</si>
  <si>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</si>
  <si>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</si>
  <si>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</si>
  <si>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</si>
  <si>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</si>
  <si>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</si>
  <si>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</si>
  <si>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</si>
  <si>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</si>
  <si>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</si>
  <si>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</si>
  <si>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</si>
  <si>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</si>
  <si>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</si>
  <si>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</si>
  <si>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</si>
  <si>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</si>
  <si>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</si>
  <si>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</si>
  <si>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</si>
  <si>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</si>
  <si>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</si>
  <si>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</si>
  <si>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</si>
  <si>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</si>
  <si>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</si>
  <si>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</si>
  <si>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</si>
  <si>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</si>
  <si>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</si>
  <si>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</si>
  <si>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</si>
  <si>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</si>
  <si>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</si>
  <si>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</si>
  <si>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</si>
  <si>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</si>
  <si>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</si>
  <si>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</si>
  <si>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</si>
  <si>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</si>
  <si>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</si>
  <si>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</si>
  <si>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</si>
  <si>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</si>
  <si>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</si>
  <si>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</si>
  <si>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</si>
  <si>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</si>
  <si>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</si>
  <si>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</si>
  <si>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</si>
  <si>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</si>
  <si>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</si>
  <si>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</si>
  <si>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</si>
  <si>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</si>
  <si>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</si>
  <si>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</si>
  <si>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</si>
  <si>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</si>
  <si>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</si>
  <si>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</si>
  <si>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</si>
  <si>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</si>
  <si>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</si>
  <si>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</si>
  <si>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</si>
  <si>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</si>
  <si>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</si>
  <si>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</si>
  <si>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</si>
  <si>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</si>
  <si>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</si>
  <si>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</si>
  <si>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</si>
  <si>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</si>
  <si>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</si>
  <si>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</si>
  <si>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</si>
  <si>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</si>
  <si>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</si>
  <si>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</si>
  <si>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</si>
  <si>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</si>
  <si>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</si>
  <si>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</si>
  <si>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</si>
  <si>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</si>
  <si>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</si>
  <si>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</si>
  <si>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</si>
  <si>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</si>
  <si>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</si>
  <si>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</si>
  <si>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</si>
  <si>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</si>
  <si>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</si>
  <si>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</si>
  <si>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</si>
  <si>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</si>
  <si>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</si>
  <si>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</si>
  <si>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</si>
  <si>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</si>
  <si>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</si>
  <si>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</si>
  <si>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</si>
  <si>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</si>
  <si>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</si>
  <si>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</si>
  <si>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</si>
  <si>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</si>
  <si>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</si>
  <si>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</si>
  <si>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</si>
  <si>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</si>
  <si>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</si>
  <si>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</si>
  <si>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</si>
  <si>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</si>
  <si>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</si>
  <si>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</si>
  <si>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</si>
  <si>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</si>
  <si>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</si>
  <si>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</si>
  <si>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</si>
  <si>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</si>
  <si>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</si>
  <si>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</si>
  <si>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</si>
  <si>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</si>
  <si>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</si>
  <si>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</si>
  <si>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</si>
  <si>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</si>
  <si>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</si>
  <si>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</si>
  <si>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</si>
  <si>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</si>
  <si>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</si>
  <si>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</si>
  <si>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</si>
  <si>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</si>
  <si>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</si>
  <si>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</si>
  <si>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</si>
  <si>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</si>
  <si>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</si>
  <si>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</si>
  <si>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</si>
  <si>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</si>
  <si>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</si>
  <si>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</si>
  <si>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</si>
  <si>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</si>
  <si>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</si>
  <si>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</si>
  <si>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</si>
  <si>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</si>
  <si>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</si>
  <si>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</si>
  <si>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</si>
  <si>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</si>
  <si>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</si>
  <si>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</si>
  <si>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</si>
  <si>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</si>
  <si>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</si>
  <si>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</si>
  <si>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</si>
  <si>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</si>
  <si>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</si>
  <si>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</si>
  <si>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</si>
  <si>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</si>
  <si>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</si>
  <si>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</si>
  <si>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</si>
  <si>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</si>
  <si>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</si>
  <si>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</si>
  <si>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</si>
  <si>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</si>
  <si>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</si>
  <si>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</si>
  <si>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</si>
  <si>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</si>
  <si>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</si>
  <si>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</si>
  <si>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</si>
  <si>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</si>
  <si>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</si>
  <si>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</si>
  <si>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</si>
  <si>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</si>
  <si>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</si>
  <si>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</si>
  <si>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</si>
  <si>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</si>
  <si>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</si>
  <si>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</si>
  <si>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</si>
  <si>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</si>
  <si>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</si>
  <si>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</si>
  <si>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</si>
  <si>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</si>
  <si>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</si>
  <si>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</si>
  <si>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</si>
  <si>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</si>
  <si>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</si>
  <si>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</si>
  <si>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</si>
  <si>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</si>
  <si>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</si>
  <si>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</si>
  <si>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</si>
  <si>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</si>
  <si>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</si>
  <si>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</si>
  <si>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</si>
  <si>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</si>
  <si>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</si>
  <si>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</si>
  <si>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</si>
  <si>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</si>
  <si>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</si>
  <si>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</si>
  <si>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</si>
  <si>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</si>
  <si>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</si>
  <si>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</si>
  <si>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</si>
  <si>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</si>
  <si>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</si>
  <si>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</si>
  <si>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</si>
  <si>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</si>
  <si>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</si>
  <si>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</si>
  <si>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</si>
  <si>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</si>
  <si>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</si>
  <si>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</si>
  <si>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</si>
  <si>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</si>
  <si>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</si>
  <si>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</si>
  <si>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</si>
  <si>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</si>
  <si>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</si>
  <si>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</si>
  <si>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</si>
  <si>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</si>
  <si>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</si>
  <si>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</si>
  <si>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</si>
  <si>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</si>
  <si>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</si>
  <si>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</si>
  <si>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</si>
  <si>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</si>
  <si>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</si>
  <si>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</si>
  <si>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</si>
  <si>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</si>
  <si>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</si>
  <si>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</si>
  <si>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</si>
  <si>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</si>
  <si>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</si>
  <si>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</si>
  <si>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</si>
  <si>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</si>
  <si>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</si>
  <si>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</si>
  <si>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</si>
  <si>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</si>
  <si>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</si>
  <si>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</si>
  <si>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</si>
  <si>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</si>
  <si>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</si>
  <si>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</si>
  <si>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</si>
  <si>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</si>
  <si>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</si>
  <si>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</si>
  <si>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</si>
  <si>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</si>
  <si>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</si>
  <si>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</si>
  <si>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</si>
  <si>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</si>
  <si>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</si>
  <si>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</si>
  <si>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</si>
  <si>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</si>
  <si>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</si>
  <si>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</si>
  <si>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</si>
  <si>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</si>
  <si>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</si>
  <si>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</si>
  <si>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</si>
  <si>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</si>
  <si>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</si>
  <si>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</si>
  <si>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</si>
  <si>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</si>
  <si>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</si>
  <si>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</si>
  <si>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</si>
  <si>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</si>
  <si>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</si>
  <si>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</si>
  <si>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</si>
  <si>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</si>
  <si>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</si>
  <si>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</si>
  <si>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</si>
  <si>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</si>
  <si>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</si>
  <si>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</si>
  <si>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</si>
  <si>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</si>
  <si>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</si>
  <si>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</si>
  <si>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</si>
  <si>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</si>
  <si>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</si>
  <si>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</si>
  <si>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</si>
  <si>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</si>
  <si>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</si>
  <si>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</si>
  <si>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</si>
  <si>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</si>
  <si>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</si>
  <si>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</si>
  <si>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</si>
  <si>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</si>
  <si>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</si>
  <si>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</si>
  <si>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</si>
  <si>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</si>
  <si>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</si>
  <si>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</si>
  <si>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</si>
  <si>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</si>
  <si>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</si>
  <si>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</si>
  <si>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</si>
  <si>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</si>
  <si>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</si>
  <si>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</si>
  <si>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</si>
  <si>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</si>
  <si>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</si>
  <si>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</si>
  <si>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</si>
  <si>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</si>
  <si>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</si>
  <si>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</si>
  <si>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</si>
  <si>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</si>
  <si>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</si>
  <si>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</si>
  <si>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</si>
  <si>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</si>
  <si>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</si>
  <si>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</si>
  <si>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</si>
  <si>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</si>
  <si>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</si>
  <si>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</si>
  <si>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</si>
  <si>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</si>
  <si>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</si>
  <si>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</si>
  <si>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</si>
  <si>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</si>
  <si>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</si>
  <si>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</si>
  <si>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</si>
  <si>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</si>
  <si>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</si>
  <si>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</si>
  <si>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</si>
  <si>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</si>
  <si>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</si>
  <si>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</si>
  <si>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</si>
  <si>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</si>
  <si>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</si>
  <si>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</si>
  <si>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</si>
  <si>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</si>
  <si>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</si>
  <si>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</si>
  <si>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</si>
  <si>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</si>
  <si>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</si>
  <si>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</si>
  <si>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</si>
  <si>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</si>
  <si>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</si>
  <si>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</si>
  <si>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</si>
  <si>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</si>
  <si>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</si>
  <si>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</si>
  <si>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</si>
  <si>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</si>
  <si>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</si>
  <si>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</si>
  <si>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</si>
  <si>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</si>
  <si>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</si>
  <si>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</si>
  <si>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</si>
  <si>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</si>
  <si>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</si>
  <si>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</si>
  <si>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</si>
  <si>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</si>
  <si>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</si>
  <si>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</si>
  <si>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</si>
  <si>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</si>
  <si>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</si>
  <si>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</si>
  <si>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</si>
  <si>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</si>
  <si>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</si>
  <si>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</si>
  <si>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</si>
  <si>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</si>
  <si>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</si>
  <si>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</si>
  <si>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</si>
  <si>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</si>
  <si>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</si>
  <si>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</si>
  <si>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</si>
  <si>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</si>
  <si>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</si>
  <si>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</si>
  <si>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</si>
  <si>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</si>
  <si>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</si>
  <si>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</si>
  <si>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</si>
  <si>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</si>
  <si>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</si>
  <si>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</si>
  <si>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</si>
  <si>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</si>
  <si>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</si>
  <si>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</si>
  <si>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</si>
  <si>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</si>
  <si>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</si>
  <si>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</si>
  <si>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</si>
  <si>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</si>
  <si>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</si>
  <si>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</si>
  <si>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</si>
  <si>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</si>
  <si>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</si>
  <si>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</si>
  <si>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</si>
  <si>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</si>
  <si>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</si>
  <si>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</si>
  <si>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</si>
  <si>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</si>
  <si>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</si>
  <si>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</si>
  <si>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</si>
  <si>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</si>
  <si>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</si>
  <si>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</si>
  <si>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</si>
  <si>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</si>
  <si>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</si>
  <si>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</si>
  <si>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</si>
  <si>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</si>
  <si>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</si>
  <si>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</si>
  <si>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</si>
  <si>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</si>
  <si>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</si>
  <si>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</si>
  <si>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</si>
  <si>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</si>
  <si>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</si>
  <si>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</si>
  <si>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</si>
  <si>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</si>
  <si>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</si>
  <si>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</si>
  <si>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</si>
  <si>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</si>
  <si>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</si>
  <si>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</si>
  <si>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</si>
  <si>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</si>
  <si>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</si>
  <si>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</si>
  <si>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</si>
  <si>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</si>
  <si>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</si>
  <si>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</si>
  <si>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</si>
  <si>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</si>
  <si>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</si>
  <si>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</si>
  <si>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</si>
  <si>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</si>
  <si>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</si>
  <si>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</si>
  <si>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</si>
  <si>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</si>
  <si>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</si>
  <si>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</si>
  <si>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</si>
  <si>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</si>
  <si>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</si>
  <si>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</si>
  <si>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</si>
  <si>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</si>
  <si>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</si>
  <si>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</si>
  <si>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</si>
  <si>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</si>
  <si>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</si>
  <si>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</si>
  <si>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</si>
  <si>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</si>
  <si>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</si>
  <si>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</si>
  <si>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</si>
  <si>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</si>
  <si>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</si>
  <si>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</si>
  <si>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</si>
  <si>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</si>
  <si>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</si>
  <si>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</si>
  <si>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</si>
  <si>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</si>
  <si>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</si>
  <si>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</si>
  <si>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</si>
  <si>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</si>
  <si>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</si>
  <si>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</si>
  <si>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</si>
  <si>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</si>
  <si>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</si>
  <si>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</si>
  <si>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</si>
  <si>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</si>
  <si>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</si>
  <si>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</si>
  <si>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</si>
  <si>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</si>
  <si>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</si>
  <si>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</si>
  <si>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</si>
  <si>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</si>
  <si>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</si>
  <si>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</si>
  <si>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</si>
  <si>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</si>
  <si>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</si>
  <si>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</si>
  <si>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</si>
  <si>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</si>
  <si>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</si>
  <si>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</si>
  <si>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</si>
  <si>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</si>
  <si>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</si>
  <si>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</si>
  <si>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</si>
  <si>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</si>
  <si>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</si>
  <si>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</si>
  <si>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</si>
  <si>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</si>
  <si>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</si>
  <si>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</si>
  <si>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</si>
  <si>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</si>
  <si>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</si>
  <si>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</si>
  <si>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</si>
  <si>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</si>
  <si>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</si>
  <si>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</si>
  <si>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</si>
  <si>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</si>
  <si>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</si>
  <si>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</si>
  <si>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</si>
  <si>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</si>
  <si>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</si>
  <si>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</si>
  <si>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</si>
  <si>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</si>
  <si>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</si>
  <si>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</si>
  <si>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</si>
  <si>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</si>
  <si>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</si>
  <si>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</si>
  <si>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</si>
  <si>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</si>
  <si>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</si>
  <si>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</si>
  <si>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</si>
  <si>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</si>
  <si>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</si>
  <si>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</si>
  <si>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</si>
  <si>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</si>
  <si>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</si>
  <si>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</si>
  <si>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</si>
  <si>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</si>
  <si>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</si>
  <si>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</si>
  <si>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</si>
  <si>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</si>
  <si>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</si>
  <si>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</si>
  <si>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</si>
  <si>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</si>
  <si>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</si>
  <si>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</si>
  <si>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</si>
  <si>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</si>
  <si>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</si>
  <si>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</si>
  <si>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</si>
  <si>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</si>
  <si>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</si>
  <si>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</si>
  <si>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</si>
  <si>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</si>
  <si>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</si>
  <si>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</si>
  <si>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</si>
  <si>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</si>
  <si>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</si>
  <si>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</si>
  <si>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</si>
  <si>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</si>
  <si>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</si>
  <si>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</si>
  <si>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</si>
  <si>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</si>
  <si>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</si>
  <si>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</si>
  <si>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</si>
  <si>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</si>
  <si>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</si>
  <si>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</si>
  <si>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</si>
  <si>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</si>
  <si>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</si>
  <si>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</si>
  <si>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</si>
  <si>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</si>
  <si>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</si>
  <si>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</si>
  <si>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</si>
  <si>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</si>
  <si>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</si>
  <si>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</si>
  <si>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</si>
  <si>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</si>
  <si>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</si>
  <si>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</si>
  <si>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</si>
  <si>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</si>
  <si>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</si>
  <si>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</si>
  <si>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</si>
  <si>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</si>
  <si>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</si>
  <si>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</si>
  <si>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</si>
  <si>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</si>
  <si>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</si>
  <si>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</si>
  <si>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</si>
  <si>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</si>
  <si>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</si>
  <si>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</si>
  <si>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</si>
  <si>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</si>
  <si>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</si>
  <si>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</si>
  <si>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</si>
  <si>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</si>
  <si>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</si>
  <si>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</si>
  <si>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</si>
  <si>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</si>
  <si>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</si>
  <si>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</si>
  <si>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</si>
  <si>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</si>
  <si>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</si>
  <si>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</si>
  <si>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</si>
  <si>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</si>
  <si>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</si>
  <si>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</si>
  <si>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</si>
  <si>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</si>
  <si>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</si>
  <si>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</si>
  <si>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</si>
  <si>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</si>
  <si>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</si>
  <si>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</si>
  <si>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</si>
  <si>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</si>
  <si>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</si>
  <si>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</si>
  <si>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</si>
  <si>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</si>
  <si>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</si>
  <si>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</si>
  <si>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</si>
  <si>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</si>
  <si>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</si>
  <si>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</si>
  <si>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</si>
  <si>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</si>
  <si>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</si>
  <si>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</si>
  <si>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</si>
  <si>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</si>
  <si>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</si>
  <si>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</si>
  <si>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</si>
  <si>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</si>
  <si>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</si>
  <si>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</si>
  <si>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</si>
  <si>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</si>
  <si>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</si>
  <si>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</si>
  <si>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</si>
  <si>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</si>
  <si>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</si>
  <si>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</si>
  <si>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</si>
  <si>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</si>
  <si>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</si>
  <si>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</si>
  <si>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</si>
  <si>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</si>
  <si>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</si>
  <si>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</si>
  <si>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</si>
  <si>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</si>
  <si>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</si>
  <si>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</si>
  <si>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</si>
  <si>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</si>
  <si>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</si>
  <si>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</si>
  <si>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</si>
  <si>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</si>
  <si>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</si>
  <si>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</si>
  <si>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</si>
  <si>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</si>
  <si>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</si>
  <si>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</si>
  <si>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</si>
  <si>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</si>
  <si>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</si>
  <si>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</si>
  <si>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</si>
  <si>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</si>
  <si>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</si>
  <si>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</si>
  <si>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</si>
  <si>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</si>
  <si>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</si>
  <si>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</si>
  <si>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</si>
  <si>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</si>
  <si>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</si>
  <si>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</si>
  <si>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</si>
  <si>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</si>
  <si>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</si>
  <si>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</si>
  <si>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</si>
  <si>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</si>
  <si>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</si>
  <si>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</si>
  <si>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</si>
  <si>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</si>
  <si>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</si>
  <si>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</si>
  <si>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</si>
  <si>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</si>
  <si>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</si>
  <si>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</si>
  <si>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</si>
  <si>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</si>
  <si>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</si>
  <si>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</si>
  <si>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</si>
  <si>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</si>
  <si>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</si>
  <si>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</si>
  <si>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</si>
  <si>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</si>
  <si>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</si>
  <si>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</si>
  <si>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</si>
  <si>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</si>
  <si>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</si>
  <si>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</si>
  <si>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</si>
  <si>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</si>
  <si>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</si>
  <si>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</si>
  <si>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</si>
  <si>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</si>
  <si>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</si>
  <si>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</si>
  <si>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</si>
  <si>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</si>
  <si>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</si>
  <si>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</si>
  <si>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</si>
  <si>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</si>
  <si>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</si>
  <si>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</si>
  <si>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</si>
  <si>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</si>
  <si>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</si>
  <si>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</si>
  <si>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</si>
  <si>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</si>
  <si>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</si>
  <si>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</si>
  <si>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</si>
  <si>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</si>
  <si>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</si>
  <si>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</si>
  <si>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</si>
  <si>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</si>
  <si>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</si>
  <si>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</si>
  <si>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</si>
  <si>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</si>
  <si>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</si>
  <si>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</si>
  <si>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</si>
  <si>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</si>
  <si>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</si>
  <si>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</si>
  <si>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</si>
  <si>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</si>
  <si>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</si>
  <si>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</si>
  <si>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</si>
  <si>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</si>
  <si>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</si>
  <si>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</si>
  <si>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</si>
  <si>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</si>
  <si>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</si>
  <si>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</si>
  <si>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</si>
  <si>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</si>
  <si>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</si>
  <si>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</si>
  <si>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</si>
  <si>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</si>
  <si>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</si>
  <si>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</si>
  <si>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</si>
  <si>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</si>
  <si>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</si>
  <si>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</si>
  <si>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</si>
  <si>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</si>
  <si>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</si>
  <si>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</si>
  <si>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</si>
  <si>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</si>
  <si>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</si>
  <si>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</si>
  <si>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</si>
  <si>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</si>
  <si>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</si>
  <si>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</si>
  <si>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</si>
  <si>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</si>
  <si>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</si>
  <si>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</si>
  <si>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</si>
  <si>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</si>
  <si>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</si>
  <si>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</si>
  <si>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</si>
  <si>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</si>
  <si>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</si>
  <si>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</si>
  <si>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</si>
  <si>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</si>
  <si>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</si>
  <si>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</si>
  <si>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</si>
  <si>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</si>
  <si>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</si>
  <si>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</si>
  <si>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</si>
  <si>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</si>
  <si>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</si>
  <si>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</si>
  <si>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</si>
  <si>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</si>
  <si>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</si>
  <si>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</si>
  <si>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</si>
  <si>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</si>
  <si>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</si>
  <si>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</si>
  <si>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</si>
  <si>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</si>
  <si>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</si>
  <si>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</si>
  <si>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</si>
  <si>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</si>
  <si>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</si>
  <si>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</si>
  <si>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</si>
  <si>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</si>
  <si>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</si>
  <si>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</si>
  <si>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</si>
  <si>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</si>
  <si>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</si>
  <si>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</si>
  <si>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</si>
  <si>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</si>
  <si>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</si>
  <si>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</si>
  <si>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</si>
  <si>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</si>
  <si>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</si>
  <si>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</si>
  <si>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</si>
  <si>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</si>
  <si>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</si>
  <si>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</si>
  <si>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</si>
  <si>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</si>
  <si>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</si>
  <si>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</si>
  <si>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</si>
  <si>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</si>
  <si>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</si>
  <si>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</si>
  <si>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</si>
  <si>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</si>
  <si>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</si>
  <si>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</si>
  <si>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</si>
  <si>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</si>
  <si>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</si>
  <si>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</si>
  <si>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</si>
  <si>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</si>
  <si>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</si>
  <si>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</si>
  <si>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</si>
  <si>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</si>
  <si>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</si>
  <si>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</si>
  <si>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</si>
  <si>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</si>
  <si>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</si>
  <si>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</si>
  <si>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</si>
  <si>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</si>
  <si>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</si>
  <si>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</si>
  <si>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</si>
  <si>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</si>
  <si>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</si>
  <si>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</si>
  <si>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</si>
  <si>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</si>
  <si>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</si>
  <si>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</si>
  <si>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</si>
  <si>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</si>
  <si>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</si>
  <si>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</si>
  <si>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</si>
  <si>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</si>
  <si>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</si>
  <si>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</si>
  <si>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</si>
  <si>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</si>
  <si>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</si>
  <si>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</si>
  <si>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</si>
  <si>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</si>
  <si>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</si>
  <si>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</si>
  <si>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</si>
  <si>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</si>
  <si>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</si>
  <si>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</si>
  <si>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</si>
  <si>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</si>
  <si>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</si>
  <si>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</si>
  <si>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</si>
  <si>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</si>
  <si>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</si>
  <si>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</si>
  <si>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</si>
  <si>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</si>
  <si>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</si>
  <si>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</si>
  <si>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</si>
  <si>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</si>
  <si>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</si>
  <si>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</si>
  <si>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</si>
  <si>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</si>
  <si>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</si>
  <si>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</si>
  <si>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</si>
  <si>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</si>
  <si>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</si>
  <si>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</si>
  <si>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</si>
  <si>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</si>
  <si>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</si>
  <si>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</si>
  <si>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</si>
  <si>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</si>
  <si>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</si>
  <si>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</si>
  <si>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</si>
  <si>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</si>
  <si>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</si>
  <si>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</si>
  <si>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</si>
  <si>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</si>
  <si>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</si>
  <si>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</si>
  <si>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</si>
  <si>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</si>
  <si>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</si>
  <si>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</si>
  <si>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</si>
  <si>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</si>
  <si>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</si>
  <si>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</si>
  <si>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</si>
  <si>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</si>
  <si>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</si>
  <si>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</si>
  <si>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</si>
  <si>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</si>
  <si>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</si>
  <si>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</si>
  <si>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</si>
  <si>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</si>
  <si>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</si>
  <si>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</si>
  <si>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</si>
  <si>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</si>
  <si>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</si>
  <si>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</si>
  <si>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</si>
  <si>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</si>
  <si>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</si>
  <si>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</si>
  <si>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</si>
  <si>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</si>
  <si>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</si>
  <si>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</si>
  <si>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</si>
  <si>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</si>
  <si>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</si>
  <si>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</si>
  <si>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</si>
  <si>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</si>
  <si>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</si>
  <si>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</si>
  <si>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</si>
  <si>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</si>
  <si>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</si>
  <si>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</si>
  <si>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</si>
  <si>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</si>
  <si>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</si>
  <si>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</si>
  <si>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</si>
  <si>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</si>
  <si>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</si>
  <si>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</si>
  <si>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</si>
  <si>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</si>
  <si>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</si>
  <si>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</si>
  <si>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</si>
  <si>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</si>
  <si>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</si>
  <si>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</si>
  <si>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</si>
  <si>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</si>
  <si>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</si>
  <si>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</si>
  <si>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</si>
  <si>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</si>
  <si>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</si>
  <si>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</si>
  <si>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</si>
  <si>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</si>
  <si>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</si>
  <si>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</si>
  <si>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</si>
  <si>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</si>
  <si>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</si>
  <si>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</si>
  <si>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</si>
  <si>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</si>
  <si>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</si>
  <si>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</si>
  <si>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</si>
  <si>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</si>
  <si>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</si>
  <si>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</si>
  <si>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</si>
  <si>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</si>
  <si>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</si>
  <si>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</si>
  <si>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</si>
  <si>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</si>
  <si>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</si>
  <si>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</si>
  <si>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</si>
  <si>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</si>
  <si>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</si>
  <si>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</si>
  <si>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</si>
  <si>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</si>
  <si>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</si>
  <si>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</si>
  <si>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</si>
  <si>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</si>
  <si>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</si>
  <si>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</si>
  <si>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</si>
  <si>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</si>
  <si>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</si>
  <si>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</si>
  <si>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</si>
  <si>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</si>
  <si>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</si>
  <si>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</si>
  <si>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</si>
  <si>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</si>
  <si>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</si>
  <si>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</si>
  <si>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</si>
  <si>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</si>
  <si>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</si>
  <si>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</si>
  <si>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</si>
  <si>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</si>
  <si>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</si>
  <si>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</si>
  <si>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</si>
  <si>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</si>
  <si>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</si>
  <si>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</si>
  <si>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</si>
  <si>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</si>
  <si>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</si>
  <si>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</si>
  <si>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</si>
  <si>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</si>
  <si>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</si>
  <si>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</si>
  <si>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</si>
  <si>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</si>
  <si>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</si>
  <si>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</si>
  <si>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</si>
  <si>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</si>
  <si>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</si>
  <si>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</si>
  <si>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</si>
  <si>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</si>
  <si>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</si>
  <si>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</si>
  <si>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</si>
  <si>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</si>
  <si>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</si>
  <si>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</si>
  <si>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</si>
  <si>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</si>
  <si>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</si>
  <si>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</si>
  <si>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</si>
  <si>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</si>
  <si>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</si>
  <si>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</si>
  <si>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</si>
  <si>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</si>
  <si>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</si>
  <si>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</si>
  <si>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</si>
  <si>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</si>
  <si>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</si>
  <si>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</si>
  <si>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</si>
  <si>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</si>
  <si>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</si>
  <si>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</si>
  <si>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</si>
  <si>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</si>
  <si>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</si>
  <si>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</si>
  <si>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</si>
  <si>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</si>
  <si>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</si>
  <si>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</si>
  <si>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</si>
  <si>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</si>
  <si>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</si>
  <si>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</si>
  <si>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</si>
  <si>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</si>
  <si>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</si>
  <si>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</si>
  <si>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</si>
  <si>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</si>
  <si>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</si>
  <si>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</si>
  <si>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</si>
  <si>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</si>
  <si>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</si>
  <si>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</si>
  <si>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</si>
  <si>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</si>
  <si>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</si>
  <si>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</si>
  <si>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</si>
  <si>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</si>
  <si>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</si>
  <si>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</si>
  <si>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</si>
  <si>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</si>
  <si>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</si>
  <si>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</si>
  <si>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</si>
  <si>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</si>
  <si>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</si>
  <si>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</si>
  <si>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</si>
  <si>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</si>
  <si>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</si>
  <si>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</si>
  <si>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</si>
  <si>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</si>
  <si>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</si>
  <si>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</si>
  <si>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</si>
  <si>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</si>
  <si>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</si>
  <si>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</si>
  <si>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</si>
  <si>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</si>
  <si>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</si>
  <si>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</si>
  <si>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</si>
  <si>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</si>
  <si>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</si>
  <si>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</si>
  <si>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</si>
  <si>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</si>
  <si>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</si>
  <si>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</si>
  <si>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</si>
  <si>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</si>
  <si>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</si>
  <si>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</si>
  <si>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</si>
  <si>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</si>
  <si>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</si>
  <si>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</si>
  <si>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</si>
  <si>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</si>
  <si>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</si>
  <si>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</si>
  <si>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</si>
  <si>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</si>
  <si>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</si>
  <si>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</si>
  <si>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</si>
  <si>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</si>
  <si>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</si>
  <si>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</si>
  <si>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</si>
  <si>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</si>
  <si>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</si>
  <si>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</si>
  <si>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</si>
  <si>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</si>
  <si>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</si>
  <si>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</si>
  <si>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</si>
  <si>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</si>
  <si>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</si>
  <si>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</si>
  <si>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</si>
  <si>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</si>
  <si>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</si>
  <si>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</si>
  <si>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</si>
  <si>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</si>
  <si>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</si>
  <si>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</si>
  <si>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</si>
  <si>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</si>
  <si>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</si>
  <si>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</si>
  <si>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</si>
  <si>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</si>
  <si>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</si>
  <si>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</si>
  <si>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</si>
  <si>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</si>
  <si>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</si>
  <si>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</si>
  <si>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</si>
  <si>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</si>
  <si>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</si>
  <si>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</si>
  <si>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</si>
  <si>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</si>
  <si>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</si>
  <si>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</si>
  <si>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</si>
  <si>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</si>
  <si>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</si>
  <si>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</si>
  <si>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</si>
  <si>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</si>
  <si>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</si>
  <si>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</si>
  <si>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</si>
  <si>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</si>
  <si>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</si>
  <si>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</si>
  <si>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</si>
  <si>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</si>
  <si>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</si>
  <si>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</si>
  <si>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</si>
  <si>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</si>
  <si>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</si>
  <si>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</si>
  <si>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</si>
  <si>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</si>
  <si>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</si>
  <si>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</si>
  <si>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</si>
  <si>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</si>
  <si>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</si>
  <si>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</si>
  <si>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</si>
  <si>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</si>
  <si>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</si>
  <si>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</si>
  <si>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</si>
  <si>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</si>
  <si>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</si>
  <si>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</si>
  <si>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</si>
  <si>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</si>
  <si>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</si>
  <si>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</si>
  <si>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</si>
  <si>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</si>
  <si>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</si>
  <si>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</si>
  <si>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</si>
  <si>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</si>
  <si>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</si>
  <si>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</si>
  <si>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</si>
  <si>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</si>
  <si>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</si>
  <si>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</si>
  <si>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</si>
  <si>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</si>
  <si>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</si>
  <si>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</si>
  <si>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</si>
  <si>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</si>
  <si>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</si>
  <si>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</si>
  <si>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</si>
  <si>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</si>
  <si>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</si>
  <si>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</si>
  <si>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</si>
  <si>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</si>
  <si>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</si>
  <si>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</si>
  <si>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</si>
  <si>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</si>
  <si>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</si>
  <si>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</si>
  <si>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</si>
  <si>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</si>
  <si>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</si>
  <si>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</si>
  <si>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</si>
  <si>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</si>
  <si>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</si>
  <si>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</si>
  <si>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</si>
  <si>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</si>
  <si>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</si>
  <si>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</si>
  <si>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</si>
  <si>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</si>
  <si>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</si>
  <si>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</si>
  <si>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</si>
  <si>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</si>
  <si>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</si>
  <si>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</si>
  <si>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</si>
  <si>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</si>
  <si>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</si>
  <si>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</si>
  <si>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</si>
  <si>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</si>
  <si>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</si>
  <si>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</si>
  <si>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</si>
  <si>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</si>
  <si>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</si>
  <si>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</si>
  <si>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</si>
  <si>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</si>
  <si>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</si>
  <si>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</si>
  <si>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</si>
  <si>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</si>
  <si>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</si>
  <si>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</si>
  <si>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</si>
  <si>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</si>
  <si>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</si>
  <si>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</si>
  <si>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</si>
  <si>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</si>
  <si>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</si>
  <si>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</si>
  <si>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</si>
  <si>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</si>
  <si>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</si>
  <si>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</si>
  <si>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</si>
  <si>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</si>
  <si>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</si>
  <si>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</si>
  <si>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</si>
  <si>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</si>
  <si>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</si>
  <si>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</si>
  <si>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</si>
  <si>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</si>
  <si>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</si>
  <si>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</si>
  <si>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</si>
  <si>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</si>
  <si>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</si>
  <si>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</si>
  <si>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</si>
  <si>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</si>
  <si>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</si>
  <si>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</si>
  <si>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</si>
  <si>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</si>
  <si>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</si>
  <si>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</si>
  <si>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</si>
  <si>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</si>
  <si>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</si>
  <si>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</si>
  <si>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</si>
  <si>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</si>
  <si>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</si>
  <si>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</si>
  <si>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</si>
  <si>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</si>
  <si>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</si>
  <si>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</si>
  <si>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</si>
  <si>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</si>
  <si>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</si>
  <si>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</si>
  <si>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</si>
  <si>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</si>
  <si>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</si>
  <si>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</si>
  <si>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</si>
  <si>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</si>
  <si>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</si>
  <si>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</si>
  <si>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</si>
  <si>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</si>
  <si>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</si>
  <si>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</si>
  <si>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</si>
  <si>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</si>
  <si>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</si>
  <si>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</si>
  <si>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</si>
  <si>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</si>
  <si>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</si>
  <si>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</si>
  <si>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</si>
  <si>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</si>
  <si>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</si>
  <si>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</si>
  <si>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</si>
  <si>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</si>
  <si>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</si>
  <si>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</si>
  <si>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</si>
  <si>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</si>
  <si>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</si>
  <si>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</si>
  <si>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</si>
  <si>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</si>
  <si>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</si>
  <si>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</si>
  <si>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</si>
  <si>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</si>
  <si>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</si>
  <si>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</si>
  <si>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</si>
  <si>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</si>
  <si>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</si>
  <si>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</si>
  <si>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</si>
  <si>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</si>
  <si>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</si>
  <si>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</si>
  <si>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</si>
  <si>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</si>
  <si>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</si>
  <si>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</si>
  <si>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</si>
  <si>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</si>
  <si>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</si>
  <si>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</si>
  <si>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</si>
  <si>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</si>
  <si>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</si>
  <si>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</si>
  <si>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</si>
  <si>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</si>
  <si>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</si>
  <si>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</si>
  <si>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</si>
  <si>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</si>
  <si>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</si>
  <si>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</si>
  <si>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</si>
  <si>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</si>
  <si>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</si>
  <si>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</si>
  <si>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</si>
  <si>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</si>
  <si>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</si>
  <si>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</si>
  <si>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</si>
  <si>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</si>
  <si>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</si>
  <si>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</si>
  <si>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</si>
  <si>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</si>
  <si>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</si>
  <si>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</si>
  <si>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</si>
  <si>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</si>
  <si>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</si>
  <si>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</si>
  <si>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</si>
  <si>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</si>
  <si>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</si>
  <si>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</si>
  <si>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</si>
  <si>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</si>
  <si>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</si>
  <si>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</si>
  <si>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</si>
  <si>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</si>
  <si>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</si>
  <si>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</si>
  <si>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</si>
  <si>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</si>
  <si>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</si>
  <si>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</si>
  <si>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</si>
  <si>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</si>
  <si>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</si>
  <si>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</si>
  <si>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</si>
  <si>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</si>
  <si>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</si>
  <si>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</si>
  <si>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</si>
  <si>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</si>
  <si>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</si>
  <si>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</si>
  <si>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</si>
  <si>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</si>
  <si>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</si>
  <si>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</si>
  <si>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</si>
  <si>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</si>
  <si>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</si>
  <si>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</si>
  <si>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</si>
  <si>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</si>
  <si>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</si>
  <si>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</si>
  <si>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</si>
  <si>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</si>
  <si>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</si>
  <si>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</si>
  <si>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</si>
  <si>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</si>
  <si>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</si>
  <si>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</si>
  <si>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</si>
  <si>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</si>
  <si>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</si>
  <si>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</si>
  <si>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</si>
  <si>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</si>
  <si>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</si>
  <si>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</si>
  <si>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</si>
  <si>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</si>
  <si>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</si>
  <si>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</si>
  <si>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</si>
  <si>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</si>
  <si>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</si>
  <si>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</si>
  <si>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</si>
  <si>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</si>
  <si>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</si>
  <si>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</si>
  <si>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</si>
  <si>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</si>
  <si>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</si>
  <si>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</si>
  <si>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</si>
  <si>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</si>
  <si>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</si>
  <si>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</si>
  <si>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</si>
  <si>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</si>
  <si>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</si>
  <si>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</si>
  <si>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</si>
  <si>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</si>
  <si>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</si>
  <si>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</si>
  <si>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</si>
  <si>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</si>
  <si>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</si>
  <si>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</si>
  <si>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</si>
  <si>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</si>
  <si>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</si>
  <si>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</si>
  <si>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</si>
  <si>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</si>
  <si>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</si>
  <si>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</si>
  <si>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</si>
  <si>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</si>
  <si>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</si>
  <si>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</si>
  <si>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</si>
  <si>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</si>
  <si>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</si>
  <si>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</si>
  <si>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</si>
  <si>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</si>
  <si>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</si>
  <si>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</si>
  <si>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</si>
  <si>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</si>
  <si>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</si>
  <si>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</si>
  <si>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</si>
  <si>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</si>
  <si>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</si>
  <si>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</si>
  <si>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</si>
  <si>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</si>
  <si>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</si>
  <si>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</si>
  <si>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</si>
  <si>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</si>
  <si>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</si>
  <si>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</si>
  <si>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</si>
  <si>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</si>
  <si>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</si>
  <si>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</si>
  <si>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</si>
  <si>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</si>
  <si>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</si>
  <si>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</si>
  <si>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</si>
  <si>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</si>
  <si>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</si>
  <si>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</si>
  <si>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</si>
  <si>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</si>
  <si>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</si>
  <si>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</si>
  <si>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</si>
  <si>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</si>
  <si>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</si>
  <si>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</si>
  <si>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</si>
  <si>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</si>
  <si>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</si>
  <si>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</si>
  <si>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</si>
  <si>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</si>
  <si>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</si>
  <si>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</si>
  <si>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</si>
  <si>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</si>
  <si>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</si>
  <si>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</si>
  <si>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</si>
  <si>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</si>
  <si>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</si>
  <si>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</si>
  <si>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</si>
  <si>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</si>
  <si>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</si>
  <si>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</si>
  <si>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</si>
  <si>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</si>
  <si>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</si>
  <si>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</si>
  <si>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</si>
  <si>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</si>
  <si>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</si>
  <si>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</si>
  <si>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</si>
  <si>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</si>
  <si>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</si>
  <si>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</si>
  <si>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</si>
  <si>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</si>
  <si>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</si>
  <si>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</si>
  <si>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</si>
  <si>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</si>
  <si>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</si>
  <si>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</si>
  <si>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</si>
  <si>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</si>
  <si>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</si>
  <si>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</si>
  <si>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</si>
  <si>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</si>
  <si>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</si>
  <si>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</si>
  <si>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</si>
  <si>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</si>
  <si>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</si>
  <si>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</si>
  <si>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</si>
  <si>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</si>
  <si>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</si>
  <si>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</si>
  <si>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</si>
  <si>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</si>
  <si>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</si>
  <si>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</si>
  <si>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</si>
  <si>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</si>
  <si>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</si>
  <si>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</si>
  <si>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</si>
  <si>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</si>
  <si>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</si>
  <si>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</si>
  <si>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</si>
  <si>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</si>
  <si>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</si>
  <si>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</si>
  <si>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</si>
  <si>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</si>
  <si>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</si>
  <si>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</si>
  <si>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</si>
  <si>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</si>
  <si>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</si>
  <si>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</si>
  <si>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</si>
  <si>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</si>
  <si>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</si>
  <si>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</si>
  <si>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</si>
  <si>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</si>
  <si>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</si>
  <si>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</si>
  <si>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</si>
  <si>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</si>
  <si>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</si>
  <si>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</si>
  <si>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</si>
  <si>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</si>
  <si>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</si>
  <si>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</si>
  <si>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</si>
  <si>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</si>
  <si>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</si>
  <si>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</si>
  <si>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</si>
  <si>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</si>
  <si>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</si>
  <si>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</si>
  <si>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</si>
  <si>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</si>
  <si>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</si>
  <si>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</si>
  <si>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</si>
  <si>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</si>
  <si>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</si>
  <si>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</si>
  <si>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</si>
  <si>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</si>
  <si>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</si>
  <si>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</si>
  <si>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</si>
  <si>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</si>
  <si>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</si>
  <si>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</si>
  <si>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</si>
  <si>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</si>
  <si>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</si>
  <si>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</si>
  <si>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</si>
  <si>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</si>
  <si>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</si>
  <si>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</si>
  <si>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</si>
  <si>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</si>
  <si>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</si>
  <si>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</si>
  <si>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</si>
  <si>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</si>
  <si>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</si>
  <si>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</si>
  <si>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</si>
  <si>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</si>
  <si>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</si>
  <si>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</si>
  <si>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</si>
  <si>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</si>
  <si>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</si>
  <si>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</si>
  <si>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</si>
  <si>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</si>
  <si>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</si>
  <si>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</si>
  <si>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</si>
  <si>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</si>
  <si>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</si>
  <si>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</si>
  <si>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</si>
  <si>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</si>
  <si>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</si>
  <si>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</si>
  <si>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</si>
  <si>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</si>
  <si>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</si>
  <si>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</si>
  <si>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</si>
  <si>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</si>
  <si>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</si>
  <si>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</si>
  <si>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</si>
  <si>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</si>
  <si>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</si>
  <si>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</si>
  <si>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</si>
  <si>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</si>
  <si>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</si>
  <si>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</si>
  <si>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</si>
  <si>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</si>
  <si>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</si>
  <si>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</si>
  <si>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</si>
  <si>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</si>
  <si>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</si>
  <si>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</si>
  <si>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</si>
  <si>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</si>
  <si>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</si>
  <si>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</si>
  <si>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</si>
  <si>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</si>
  <si>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</si>
  <si>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</si>
  <si>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</si>
  <si>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</si>
  <si>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</si>
  <si>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</si>
  <si>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</si>
  <si>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</si>
  <si>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</si>
  <si>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</si>
  <si>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</si>
  <si>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</si>
  <si>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</si>
  <si>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</si>
  <si>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</si>
  <si>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</si>
  <si>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</si>
  <si>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</si>
  <si>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</si>
  <si>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</si>
  <si>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</si>
  <si>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</si>
  <si>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</si>
  <si>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</si>
  <si>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</si>
  <si>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</si>
  <si>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</si>
  <si>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</si>
  <si>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</si>
  <si>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</si>
  <si>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</si>
  <si>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</si>
  <si>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</si>
  <si>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</si>
  <si>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</si>
  <si>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</si>
  <si>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</si>
  <si>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</si>
  <si>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</si>
  <si>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</si>
  <si>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</si>
  <si>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</si>
  <si>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</si>
  <si>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</si>
  <si>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</si>
  <si>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</si>
  <si>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</si>
  <si>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</si>
  <si>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</si>
  <si>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</si>
  <si>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</si>
  <si>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</si>
  <si>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</si>
  <si>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</si>
  <si>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</si>
  <si>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</si>
  <si>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</si>
  <si>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</si>
  <si>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</si>
  <si>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</si>
  <si>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</si>
  <si>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</si>
  <si>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</si>
  <si>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</si>
  <si>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</si>
  <si>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</si>
  <si>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</si>
  <si>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</si>
  <si>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</si>
  <si>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</si>
  <si>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</si>
  <si>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</si>
  <si>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</si>
  <si>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</si>
  <si>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</si>
  <si>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</si>
  <si>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</si>
  <si>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</si>
  <si>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</si>
  <si>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</si>
  <si>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</si>
  <si>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</si>
  <si>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</si>
  <si>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</si>
  <si>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</si>
  <si>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</si>
  <si>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</si>
  <si>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</si>
  <si>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</si>
  <si>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</si>
  <si>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</si>
  <si>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</si>
  <si>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</si>
  <si>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</si>
  <si>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</si>
  <si>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</si>
  <si>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</si>
  <si>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</si>
  <si>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</si>
  <si>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</si>
  <si>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</si>
  <si>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</si>
  <si>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</si>
  <si>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</si>
  <si>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</si>
  <si>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</si>
  <si>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</si>
  <si>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</si>
  <si>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</si>
  <si>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</si>
  <si>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</si>
  <si>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</si>
  <si>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</si>
  <si>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</si>
  <si>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</si>
  <si>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</si>
  <si>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</si>
  <si>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</si>
  <si>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</si>
  <si>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</si>
  <si>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</si>
  <si>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</si>
  <si>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</si>
  <si>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</si>
  <si>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</si>
  <si>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</si>
  <si>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</si>
  <si>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</si>
  <si>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</si>
  <si>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</si>
  <si>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</si>
  <si>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</si>
  <si>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</si>
  <si>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</si>
  <si>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</si>
  <si>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</si>
  <si>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</si>
  <si>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</si>
  <si>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</si>
  <si>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</si>
  <si>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</si>
  <si>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</si>
  <si>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</si>
  <si>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</si>
  <si>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</si>
  <si>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</si>
  <si>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</si>
  <si>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</si>
  <si>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</si>
  <si>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</si>
  <si>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</si>
  <si>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</si>
  <si>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</si>
  <si>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</si>
  <si>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</si>
  <si>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</si>
  <si>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</si>
  <si>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</si>
  <si>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</si>
  <si>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</si>
  <si>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</si>
  <si>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</si>
  <si>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</si>
  <si>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</si>
  <si>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</si>
  <si>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</si>
  <si>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</si>
  <si>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</si>
  <si>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</si>
  <si>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</si>
  <si>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</si>
  <si>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</si>
  <si>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</si>
  <si>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</si>
  <si>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</si>
  <si>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</si>
  <si>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</si>
  <si>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</si>
  <si>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</si>
  <si>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</si>
  <si>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</si>
  <si>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</si>
  <si>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</si>
  <si>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</si>
  <si>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</si>
  <si>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</si>
  <si>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</si>
  <si>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</si>
  <si>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</si>
  <si>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</si>
  <si>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</si>
  <si>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</si>
  <si>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</si>
  <si>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</si>
  <si>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</si>
  <si>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</si>
  <si>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</si>
  <si>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</si>
  <si>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</si>
  <si>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</si>
  <si>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</si>
  <si>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</si>
  <si>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</si>
  <si>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</si>
  <si>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</si>
  <si>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</si>
  <si>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</si>
  <si>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</si>
  <si>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</si>
  <si>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</si>
  <si>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</si>
  <si>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</si>
  <si>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</si>
  <si>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</si>
  <si>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</si>
  <si>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</si>
  <si>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</si>
  <si>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</si>
  <si>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</si>
  <si>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</si>
  <si>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</si>
  <si>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</si>
  <si>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</si>
  <si>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</si>
  <si>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</si>
  <si>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</si>
  <si>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</si>
  <si>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</si>
  <si>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</si>
  <si>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</si>
  <si>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</si>
  <si>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</si>
  <si>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</si>
  <si>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</si>
  <si>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</si>
  <si>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</si>
  <si>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</si>
  <si>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</si>
  <si>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</si>
  <si>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</si>
  <si>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</si>
  <si>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</si>
  <si>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</si>
  <si>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</si>
  <si>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</si>
  <si>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</si>
  <si>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</si>
  <si>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</si>
  <si>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</si>
  <si>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</si>
  <si>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</si>
  <si>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</si>
  <si>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</si>
  <si>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</si>
  <si>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</si>
  <si>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</si>
  <si>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</si>
  <si>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</si>
  <si>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</si>
  <si>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</si>
  <si>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</si>
  <si>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</si>
  <si>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</si>
  <si>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</si>
  <si>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</si>
  <si>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</si>
  <si>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</si>
  <si>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</si>
  <si>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</si>
  <si>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</si>
  <si>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</si>
  <si>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</si>
  <si>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</si>
  <si>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</si>
  <si>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</si>
  <si>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</si>
  <si>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</si>
  <si>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</si>
  <si>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</si>
  <si>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</si>
  <si>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</si>
  <si>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</si>
  <si>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</si>
  <si>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</si>
  <si>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</si>
  <si>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</si>
  <si>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</si>
  <si>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</si>
  <si>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</si>
  <si>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</si>
  <si>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</si>
  <si>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</si>
  <si>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</si>
  <si>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</si>
  <si>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</si>
  <si>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</si>
  <si>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</si>
  <si>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</si>
  <si>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</si>
  <si>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</si>
  <si>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</si>
  <si>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</si>
  <si>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</si>
  <si>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</si>
  <si>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</si>
  <si>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</si>
  <si>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</si>
  <si>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</si>
  <si>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</si>
  <si>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</si>
  <si>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</si>
  <si>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</si>
  <si>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</si>
  <si>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</si>
  <si>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</si>
  <si>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</si>
  <si>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</si>
  <si>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</si>
  <si>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</si>
  <si>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</si>
  <si>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</si>
  <si>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</si>
  <si>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</si>
  <si>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</si>
  <si>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</si>
  <si>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</si>
  <si>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</si>
  <si>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</si>
  <si>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</si>
  <si>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</si>
  <si>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</si>
  <si>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</si>
  <si>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</si>
  <si>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</si>
  <si>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</si>
  <si>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</si>
  <si>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</si>
  <si>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</si>
  <si>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</si>
  <si>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</si>
  <si>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</si>
  <si>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</si>
  <si>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</si>
  <si>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</si>
  <si>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</si>
  <si>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</si>
  <si>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</si>
  <si>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</si>
  <si>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</si>
  <si>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</si>
  <si>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</si>
  <si>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</si>
  <si>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</si>
  <si>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</si>
  <si>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</si>
  <si>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</si>
  <si>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</si>
  <si>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</si>
  <si>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</si>
  <si>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</si>
  <si>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</si>
  <si>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</si>
  <si>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</si>
  <si>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</si>
  <si>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</si>
  <si>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</si>
  <si>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</si>
  <si>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</si>
  <si>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</si>
  <si>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</si>
  <si>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</si>
  <si>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</si>
  <si>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</si>
  <si>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</si>
  <si>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</si>
  <si>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</si>
  <si>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</si>
  <si>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</si>
  <si>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</si>
  <si>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</si>
  <si>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</si>
  <si>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</si>
  <si>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</si>
  <si>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</si>
  <si>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</si>
  <si>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</si>
  <si>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</si>
  <si>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</si>
  <si>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</si>
  <si>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</si>
  <si>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</si>
  <si>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</si>
  <si>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</si>
  <si>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</si>
  <si>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</si>
  <si>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</si>
  <si>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</si>
  <si>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</si>
  <si>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</si>
  <si>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</si>
  <si>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</si>
  <si>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</si>
  <si>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</si>
  <si>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</si>
  <si>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</si>
  <si>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</si>
  <si>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</si>
  <si>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</si>
  <si>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</si>
  <si>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</si>
  <si>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</si>
  <si>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</si>
  <si>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</si>
  <si>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</si>
  <si>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</si>
  <si>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</si>
  <si>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</si>
  <si>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</si>
  <si>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</si>
  <si>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</si>
  <si>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</si>
  <si>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</si>
  <si>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</si>
  <si>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</si>
  <si>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</si>
  <si>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</si>
  <si>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</si>
  <si>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</si>
  <si>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</si>
  <si>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</si>
  <si>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</si>
  <si>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</si>
  <si>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</si>
  <si>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</si>
  <si>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</si>
  <si>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</si>
  <si>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</si>
  <si>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</si>
  <si>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</si>
  <si>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</si>
  <si>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</si>
  <si>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</si>
  <si>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</si>
  <si>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</si>
  <si>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</si>
  <si>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</si>
  <si>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</si>
  <si>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</si>
  <si>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</si>
  <si>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</si>
  <si>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</si>
  <si>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</si>
  <si>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</si>
  <si>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</si>
  <si>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</si>
  <si>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</si>
  <si>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</si>
  <si>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</si>
  <si>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</si>
  <si>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</si>
  <si>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</si>
  <si>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</si>
  <si>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</si>
  <si>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</si>
  <si>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</si>
  <si>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</si>
  <si>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</si>
  <si>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</si>
  <si>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</si>
  <si>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</si>
  <si>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</si>
  <si>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</si>
  <si>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</si>
  <si>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</si>
  <si>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</si>
  <si>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</si>
  <si>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</si>
  <si>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</si>
  <si>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</si>
  <si>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</si>
  <si>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</si>
  <si>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</si>
  <si>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</si>
  <si>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</si>
  <si>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</si>
  <si>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</si>
  <si>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</si>
  <si>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</si>
  <si>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</si>
  <si>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</si>
  <si>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</si>
  <si>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</si>
  <si>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</si>
  <si>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</si>
  <si>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</si>
  <si>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</si>
  <si>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</si>
  <si>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</si>
  <si>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</si>
  <si>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</si>
  <si>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</si>
  <si>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</si>
  <si>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</si>
  <si>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</si>
  <si>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</si>
  <si>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</si>
  <si>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</si>
  <si>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</si>
  <si>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</si>
  <si>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</si>
  <si>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</si>
  <si>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</si>
  <si>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</si>
  <si>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</si>
  <si>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</si>
  <si>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</si>
  <si>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</si>
  <si>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</si>
  <si>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</si>
  <si>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</si>
  <si>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</si>
  <si>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</si>
  <si>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</si>
  <si>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</si>
  <si>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</si>
  <si>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</si>
  <si>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</si>
  <si>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</si>
  <si>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</si>
  <si>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</si>
  <si>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</si>
  <si>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</si>
  <si>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</si>
  <si>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</si>
  <si>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</si>
  <si>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</si>
  <si>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</si>
  <si>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</si>
  <si>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</si>
  <si>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</si>
  <si>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</si>
  <si>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</si>
  <si>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</si>
  <si>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</si>
  <si>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</si>
  <si>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</si>
  <si>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</si>
  <si>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</si>
  <si>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</si>
  <si>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</si>
  <si>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</si>
  <si>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</si>
  <si>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</si>
  <si>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</si>
  <si>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</si>
  <si>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</si>
  <si>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</si>
  <si>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</si>
  <si>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</si>
  <si>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</si>
  <si>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</si>
  <si>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</si>
  <si>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</si>
  <si>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</si>
  <si>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</si>
  <si>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</si>
  <si>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</si>
  <si>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</si>
  <si>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</si>
  <si>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</si>
  <si>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</si>
  <si>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</si>
  <si>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</si>
  <si>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</si>
  <si>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</si>
  <si>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</si>
  <si>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</si>
  <si>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</si>
  <si>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</si>
  <si>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</si>
  <si>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</si>
  <si>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</si>
  <si>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</si>
  <si>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</si>
  <si>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</si>
  <si>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</si>
  <si>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</si>
  <si>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</si>
  <si>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</si>
  <si>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</si>
  <si>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</si>
  <si>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</si>
  <si>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</si>
  <si>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</si>
  <si>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</si>
  <si>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</si>
  <si>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</si>
  <si>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</si>
  <si>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</si>
  <si>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</si>
  <si>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</si>
  <si>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</si>
  <si>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</si>
  <si>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</si>
  <si>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</si>
  <si>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</si>
  <si>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</si>
  <si>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</si>
  <si>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</si>
  <si>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</si>
  <si>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</si>
  <si>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</si>
  <si>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</si>
  <si>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</si>
  <si>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</si>
  <si>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</si>
  <si>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</si>
  <si>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</si>
  <si>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</si>
  <si>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</si>
  <si>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</si>
  <si>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</si>
  <si>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</si>
  <si>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</si>
  <si>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</si>
  <si>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</si>
  <si>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</si>
  <si>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</si>
  <si>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</si>
  <si>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</si>
  <si>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</si>
  <si>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</si>
  <si>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</si>
  <si>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</si>
  <si>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</si>
  <si>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</si>
  <si>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</si>
  <si>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</si>
  <si>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</si>
  <si>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</si>
  <si>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</si>
  <si>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</si>
  <si>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</si>
  <si>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</si>
  <si>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</si>
  <si>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</si>
  <si>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</si>
  <si>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</si>
  <si>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</si>
  <si>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</si>
  <si>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</si>
  <si>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</si>
  <si>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</si>
  <si>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</si>
  <si>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</si>
  <si>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</si>
  <si>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</si>
  <si>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</si>
  <si>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</si>
  <si>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</si>
  <si>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</si>
  <si>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</si>
  <si>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</si>
  <si>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</si>
  <si>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</si>
  <si>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</si>
  <si>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</si>
  <si>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</si>
  <si>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</si>
  <si>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</si>
  <si>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</si>
  <si>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</si>
  <si>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</si>
  <si>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</si>
  <si>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</si>
  <si>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</si>
  <si>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</si>
  <si>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</si>
  <si>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</si>
  <si>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</si>
  <si>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</si>
  <si>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</si>
  <si>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</si>
  <si>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</si>
  <si>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</si>
  <si>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</si>
  <si>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</si>
  <si>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</si>
  <si>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</si>
  <si>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</si>
  <si>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</si>
  <si>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</si>
  <si>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</si>
  <si>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</si>
  <si>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</si>
  <si>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</si>
  <si>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</si>
  <si>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</si>
  <si>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</si>
  <si>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</si>
  <si>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</si>
  <si>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</si>
  <si>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</si>
  <si>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</si>
  <si>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</si>
  <si>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</si>
  <si>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</si>
  <si>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</si>
  <si>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</si>
  <si>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</si>
  <si>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</si>
  <si>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</si>
  <si>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</si>
  <si>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</si>
  <si>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</si>
  <si>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</si>
  <si>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</si>
  <si>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</si>
  <si>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</si>
  <si>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</si>
  <si>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</si>
  <si>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</si>
  <si>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</si>
  <si>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</si>
  <si>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</si>
  <si>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</si>
  <si>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</si>
  <si>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</si>
  <si>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</si>
  <si>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</si>
  <si>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</si>
  <si>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</si>
  <si>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</si>
  <si>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</si>
  <si>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</si>
  <si>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</si>
  <si>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</si>
  <si>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</si>
  <si>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</si>
  <si>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</si>
  <si>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</si>
  <si>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</si>
  <si>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</si>
  <si>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</si>
  <si>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</si>
  <si>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</si>
  <si>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</si>
  <si>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</si>
  <si>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</si>
  <si>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</si>
  <si>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</si>
  <si>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</si>
  <si>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</si>
  <si>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</si>
  <si>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</si>
  <si>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</si>
  <si>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</si>
  <si>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</si>
  <si>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</si>
  <si>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</si>
  <si>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</si>
  <si>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</si>
  <si>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</si>
  <si>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</si>
  <si>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</si>
  <si>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</si>
  <si>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</si>
  <si>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</si>
  <si>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</si>
  <si>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</si>
  <si>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</si>
  <si>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</si>
  <si>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</si>
  <si>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</si>
  <si>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</si>
  <si>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</si>
  <si>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</si>
  <si>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</si>
  <si>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</si>
  <si>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</si>
  <si>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</si>
  <si>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</si>
  <si>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</si>
  <si>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</si>
  <si>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</si>
  <si>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</si>
  <si>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</si>
  <si>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</si>
  <si>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</si>
  <si>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</si>
  <si>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</si>
  <si>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</si>
  <si>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</si>
  <si>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</si>
  <si>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</si>
  <si>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</si>
  <si>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</si>
  <si>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</si>
  <si>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</si>
  <si>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</si>
  <si>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</si>
  <si>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</si>
  <si>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</si>
  <si>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</si>
  <si>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</si>
  <si>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</si>
  <si>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</si>
  <si>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</si>
  <si>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</si>
  <si>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</si>
  <si>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</si>
  <si>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</si>
  <si>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</si>
  <si>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</si>
  <si>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</si>
  <si>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</si>
  <si>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</si>
  <si>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</si>
  <si>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</si>
  <si>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</si>
  <si>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</si>
  <si>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</si>
  <si>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</si>
  <si>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</si>
  <si>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</si>
  <si>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</si>
  <si>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</si>
  <si>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</si>
  <si>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</si>
  <si>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</si>
  <si>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</si>
  <si>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</si>
  <si>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</si>
  <si>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</si>
  <si>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</si>
  <si>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</si>
  <si>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</si>
  <si>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</si>
  <si>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</si>
  <si>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</si>
  <si>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</si>
  <si>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</si>
  <si>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</si>
  <si>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</si>
  <si>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</si>
  <si>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</si>
  <si>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</si>
  <si>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</si>
  <si>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</si>
  <si>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</si>
  <si>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</si>
  <si>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</si>
  <si>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</si>
  <si>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</si>
  <si>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</si>
  <si>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</si>
  <si>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</si>
  <si>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</si>
  <si>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</si>
  <si>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</si>
  <si>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</si>
  <si>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</si>
  <si>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</si>
  <si>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</si>
  <si>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</si>
  <si>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</si>
  <si>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</si>
  <si>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</si>
  <si>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</si>
  <si>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</si>
  <si>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</si>
  <si>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</si>
  <si>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</si>
  <si>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</si>
  <si>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</si>
  <si>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</si>
  <si>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</si>
  <si>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</si>
  <si>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</si>
  <si>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</si>
  <si>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</si>
  <si>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</si>
  <si>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</si>
  <si>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</si>
  <si>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</si>
  <si>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</si>
  <si>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</si>
  <si>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</si>
  <si>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</si>
  <si>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</si>
  <si>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</si>
  <si>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</si>
  <si>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</si>
  <si>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</si>
  <si>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</si>
  <si>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</si>
  <si>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</si>
  <si>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</si>
  <si>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</si>
  <si>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</si>
  <si>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</si>
  <si>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</si>
  <si>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</si>
  <si>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</si>
  <si>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</si>
  <si>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</si>
  <si>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</si>
  <si>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</si>
  <si>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</si>
  <si>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</si>
  <si>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</si>
  <si>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</si>
  <si>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</si>
  <si>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</si>
  <si>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</si>
  <si>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</si>
  <si>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</si>
  <si>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</si>
  <si>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</si>
  <si>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</si>
  <si>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</si>
  <si>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</si>
  <si>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</si>
  <si>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</si>
  <si>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</si>
  <si>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</si>
  <si>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</si>
  <si>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</si>
  <si>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</si>
  <si>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</si>
  <si>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</si>
  <si>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</si>
  <si>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</si>
  <si>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</si>
  <si>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</si>
  <si>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</si>
  <si>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</si>
  <si>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</si>
  <si>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</si>
  <si>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</si>
  <si>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</si>
  <si>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</si>
  <si>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</si>
  <si>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</si>
  <si>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</si>
  <si>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</si>
  <si>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</si>
  <si>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</si>
  <si>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</si>
  <si>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</si>
  <si>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</si>
  <si>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</si>
  <si>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</si>
  <si>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</si>
  <si>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</si>
  <si>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</si>
  <si>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</si>
  <si>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</si>
  <si>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</si>
  <si>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</si>
  <si>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</si>
  <si>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</si>
  <si>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</si>
  <si>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</si>
  <si>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</si>
  <si>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</si>
  <si>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</si>
  <si>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</si>
  <si>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</si>
  <si>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</si>
  <si>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</si>
  <si>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</si>
  <si>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</si>
  <si>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</si>
  <si>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</si>
  <si>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</si>
  <si>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</si>
  <si>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</si>
  <si>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</si>
  <si>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</si>
  <si>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</si>
  <si>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</si>
  <si>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</si>
  <si>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</si>
  <si>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</si>
  <si>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</si>
  <si>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</si>
  <si>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</si>
  <si>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</si>
  <si>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</si>
  <si>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</si>
  <si>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</si>
  <si>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</si>
  <si>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</si>
  <si>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</si>
  <si>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</si>
  <si>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</si>
  <si>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</si>
  <si>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</si>
  <si>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</si>
  <si>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</si>
  <si>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</si>
  <si>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</si>
  <si>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</si>
  <si>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</si>
  <si>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</si>
  <si>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</si>
  <si>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</si>
  <si>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</si>
  <si>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</si>
  <si>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</si>
  <si>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</si>
  <si>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</si>
  <si>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</si>
  <si>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</si>
  <si>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</si>
  <si>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</si>
  <si>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</si>
  <si>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</si>
  <si>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</si>
  <si>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</si>
  <si>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</si>
  <si>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</si>
  <si>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</si>
  <si>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</si>
  <si>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</si>
  <si>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</si>
  <si>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</si>
  <si>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</si>
  <si>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</si>
  <si>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</si>
  <si>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</si>
  <si>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</si>
  <si>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</si>
  <si>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</si>
  <si>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</si>
  <si>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</si>
  <si>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</si>
  <si>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</si>
  <si>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</si>
  <si>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</si>
  <si>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</si>
  <si>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</si>
  <si>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</si>
  <si>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</si>
  <si>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</si>
  <si>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</si>
  <si>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</si>
  <si>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</si>
  <si>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</si>
  <si>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</si>
  <si>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</si>
  <si>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</si>
  <si>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</si>
  <si>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</si>
  <si>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</si>
  <si>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</si>
  <si>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</si>
  <si>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</si>
  <si>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</si>
  <si>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</si>
  <si>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</si>
  <si>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</si>
  <si>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</si>
  <si>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</si>
  <si>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</si>
  <si>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</si>
  <si>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</si>
  <si>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</si>
  <si>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</si>
  <si>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</si>
  <si>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</si>
  <si>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</si>
  <si>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</si>
  <si>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</si>
  <si>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</si>
  <si>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</si>
  <si>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</si>
  <si>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</si>
  <si>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</si>
  <si>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</si>
  <si>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</si>
  <si>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</si>
  <si>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</si>
  <si>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</si>
  <si>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</si>
  <si>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</si>
  <si>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</si>
  <si>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</si>
  <si>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</si>
  <si>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</si>
  <si>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</si>
  <si>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</si>
  <si>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</si>
  <si>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</si>
  <si>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</si>
  <si>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</si>
  <si>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</si>
  <si>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</si>
  <si>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</si>
  <si>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</si>
  <si>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</si>
  <si>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</si>
  <si>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</si>
  <si>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</si>
  <si>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</si>
  <si>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</si>
  <si>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</si>
  <si>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</si>
  <si>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</si>
  <si>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</si>
  <si>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</si>
  <si>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</si>
  <si>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</si>
  <si>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</si>
  <si>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</si>
  <si>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</si>
  <si>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</si>
  <si>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</si>
  <si>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</si>
  <si>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</si>
  <si>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</si>
  <si>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</si>
  <si>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</si>
  <si>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</si>
  <si>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</si>
  <si>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</si>
  <si>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</si>
  <si>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</si>
  <si>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</si>
  <si>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</si>
  <si>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</si>
  <si>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</si>
  <si>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</si>
  <si>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</si>
  <si>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</si>
  <si>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</si>
  <si>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</si>
  <si>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</si>
  <si>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</si>
  <si>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</si>
  <si>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</si>
  <si>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</si>
  <si>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</si>
  <si>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</si>
  <si>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</si>
  <si>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</si>
  <si>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</si>
  <si>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</si>
  <si>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</si>
  <si>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</si>
  <si>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</si>
  <si>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</si>
  <si>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</si>
  <si>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</si>
  <si>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</si>
  <si>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</si>
  <si>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</si>
  <si>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</si>
  <si>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</si>
  <si>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</si>
  <si>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</si>
  <si>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</si>
  <si>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</si>
  <si>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</si>
  <si>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</si>
  <si>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</si>
  <si>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</si>
  <si>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</si>
  <si>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</si>
  <si>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</si>
  <si>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</si>
  <si>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</si>
  <si>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</si>
  <si>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</si>
  <si>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</si>
  <si>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</si>
  <si>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</si>
  <si>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</si>
  <si>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</si>
  <si>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</si>
  <si>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</si>
  <si>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</si>
  <si>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</si>
  <si>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</si>
  <si>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</si>
  <si>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</si>
  <si>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</si>
  <si>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</si>
  <si>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</si>
  <si>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</si>
  <si>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</si>
  <si>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</si>
  <si>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</si>
  <si>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</si>
  <si>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</si>
  <si>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</si>
  <si>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</si>
  <si>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</si>
  <si>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</si>
  <si>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</si>
  <si>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</si>
  <si>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</si>
  <si>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</si>
  <si>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</si>
  <si>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</si>
  <si>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</si>
  <si>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</si>
  <si>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</si>
  <si>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</si>
  <si>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</si>
  <si>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</si>
  <si>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</si>
  <si>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</si>
  <si>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</si>
  <si>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</si>
  <si>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</si>
  <si>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</si>
  <si>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</si>
  <si>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</si>
  <si>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</si>
  <si>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</si>
  <si>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</si>
  <si>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</si>
  <si>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</si>
  <si>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</si>
  <si>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</si>
  <si>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</si>
  <si>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</si>
  <si>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</si>
  <si>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</si>
  <si>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</si>
  <si>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</si>
  <si>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</si>
  <si>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</si>
  <si>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</si>
  <si>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</si>
  <si>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</si>
  <si>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</si>
  <si>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</si>
  <si>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</si>
  <si>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</si>
  <si>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</si>
  <si>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</si>
  <si>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</si>
  <si>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</si>
  <si>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</si>
  <si>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</si>
  <si>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</si>
  <si>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</si>
  <si>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</si>
  <si>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</si>
  <si>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</si>
  <si>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</si>
  <si>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</si>
  <si>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</si>
  <si>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</si>
  <si>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</si>
  <si>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</si>
  <si>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</si>
  <si>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</si>
  <si>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</si>
  <si>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</si>
  <si>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</si>
  <si>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</si>
  <si>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</si>
  <si>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</si>
  <si>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</si>
  <si>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</si>
  <si>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</si>
  <si>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</si>
  <si>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</si>
  <si>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</si>
  <si>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</si>
  <si>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</si>
  <si>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</si>
  <si>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</si>
  <si>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</si>
  <si>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</si>
  <si>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</si>
  <si>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</si>
  <si>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</si>
  <si>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</si>
  <si>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</si>
  <si>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</si>
  <si>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</si>
  <si>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</si>
  <si>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</si>
  <si>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</si>
  <si>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</si>
  <si>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</si>
  <si>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</si>
  <si>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</si>
  <si>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</si>
  <si>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</si>
  <si>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</si>
  <si>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</si>
  <si>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</si>
  <si>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</si>
  <si>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</si>
  <si>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</si>
  <si>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</si>
  <si>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</si>
  <si>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</si>
  <si>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</si>
  <si>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</si>
  <si>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</si>
  <si>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</si>
  <si>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</si>
  <si>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</si>
  <si>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</si>
  <si>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</si>
  <si>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</si>
  <si>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</si>
  <si>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</si>
  <si>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</si>
  <si>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</si>
  <si>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</si>
  <si>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</si>
  <si>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</si>
  <si>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</si>
  <si>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</si>
  <si>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</si>
  <si>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</si>
  <si>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</si>
  <si>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</si>
  <si>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</si>
  <si>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</si>
  <si>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</si>
  <si>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</si>
  <si>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</si>
  <si>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</si>
  <si>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</si>
  <si>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</si>
  <si>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</si>
  <si>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</si>
  <si>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</si>
  <si>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</si>
  <si>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</si>
  <si>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</si>
  <si>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</si>
  <si>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</si>
  <si>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</si>
  <si>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</si>
  <si>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</si>
  <si>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</si>
  <si>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</si>
  <si>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</si>
  <si>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</si>
  <si>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</si>
  <si>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</si>
  <si>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</si>
  <si>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</si>
  <si>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</si>
  <si>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</si>
  <si>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</si>
  <si>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</si>
  <si>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</si>
  <si>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</si>
  <si>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</si>
  <si>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</si>
  <si>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</si>
  <si>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</si>
  <si>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</si>
  <si>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</si>
  <si>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</si>
  <si>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</si>
  <si>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</si>
  <si>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</si>
  <si>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</si>
  <si>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</si>
  <si>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</si>
  <si>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</si>
  <si>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</si>
  <si>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</si>
  <si>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</si>
  <si>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</si>
  <si>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</si>
  <si>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</si>
  <si>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</si>
  <si>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</si>
  <si>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</si>
  <si>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</si>
  <si>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</si>
  <si>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</si>
  <si>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</si>
  <si>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</si>
  <si>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</si>
  <si>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</si>
  <si>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</si>
  <si>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</si>
  <si>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</si>
  <si>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</si>
  <si>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</si>
  <si>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</si>
  <si>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</si>
  <si>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</si>
  <si>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</si>
  <si>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</si>
  <si>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</si>
  <si>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</si>
  <si>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</si>
  <si>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</si>
  <si>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</si>
  <si>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</si>
  <si>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</si>
  <si>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</si>
  <si>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</si>
  <si>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</si>
  <si>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</si>
  <si>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</si>
  <si>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</si>
  <si>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</si>
  <si>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</si>
  <si>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</si>
  <si>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</si>
  <si>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</si>
  <si>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</si>
  <si>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</si>
  <si>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</si>
  <si>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</si>
  <si>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</si>
  <si>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</si>
  <si>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</si>
  <si>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</si>
  <si>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</si>
  <si>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</si>
  <si>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</si>
  <si>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</si>
  <si>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</si>
  <si>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</si>
  <si>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</si>
  <si>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</si>
  <si>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</si>
  <si>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</si>
  <si>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</si>
  <si>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</si>
  <si>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</si>
  <si>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</si>
  <si>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</si>
  <si>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</si>
  <si>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</si>
  <si>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</si>
  <si>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</si>
  <si>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</si>
  <si>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</si>
  <si>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</si>
  <si>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</si>
  <si>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</si>
  <si>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</si>
  <si>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</si>
  <si>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</si>
  <si>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</si>
  <si>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</si>
  <si>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</si>
  <si>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</si>
  <si>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</si>
  <si>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</si>
  <si>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</si>
  <si>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</si>
  <si>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</si>
  <si>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</si>
  <si>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</si>
  <si>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</si>
  <si>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</si>
  <si>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</si>
  <si>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</si>
  <si>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</si>
  <si>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</si>
  <si>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</si>
  <si>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</si>
  <si>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</si>
  <si>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</si>
  <si>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</si>
  <si>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</si>
  <si>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</si>
  <si>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</si>
  <si>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</si>
  <si>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</si>
  <si>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</si>
  <si>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</si>
  <si>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</si>
  <si>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</si>
  <si>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</si>
  <si>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</si>
  <si>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</si>
  <si>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</si>
  <si>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</si>
  <si>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</si>
  <si>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</si>
  <si>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</si>
  <si>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</si>
  <si>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</si>
  <si>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</si>
  <si>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</si>
  <si>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</si>
  <si>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</si>
  <si>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</si>
  <si>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</si>
  <si>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</si>
  <si>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</si>
  <si>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</si>
  <si>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</si>
  <si>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</si>
  <si>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</si>
  <si>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</si>
  <si>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</si>
  <si>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</si>
  <si>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</si>
  <si>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</si>
  <si>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</si>
  <si>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</si>
  <si>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</si>
  <si>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</si>
  <si>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</si>
  <si>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</si>
  <si>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</si>
  <si>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</si>
  <si>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</si>
  <si>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</si>
  <si>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</si>
  <si>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</si>
  <si>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</si>
  <si>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</si>
  <si>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</si>
  <si>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</si>
  <si>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</si>
  <si>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</si>
  <si>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</si>
  <si>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</si>
  <si>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</si>
  <si>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</si>
  <si>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</si>
  <si>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</si>
  <si>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</si>
  <si>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</si>
  <si>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</si>
  <si>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</si>
  <si>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</si>
  <si>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</si>
  <si>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</si>
  <si>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</si>
  <si>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</si>
  <si>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</si>
  <si>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</si>
  <si>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</si>
  <si>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</si>
  <si>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</si>
  <si>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</si>
  <si>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</si>
  <si>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</si>
  <si>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</si>
  <si>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</si>
  <si>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</si>
  <si>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</si>
  <si>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</si>
  <si>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</si>
  <si>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</si>
  <si>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</si>
  <si>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</si>
  <si>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</si>
  <si>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</si>
  <si>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</si>
  <si>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</si>
  <si>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</si>
  <si>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</si>
  <si>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</si>
  <si>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</si>
  <si>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</si>
  <si>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</si>
  <si>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</si>
  <si>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</si>
  <si>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</si>
  <si>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</si>
  <si>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</si>
  <si>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</si>
  <si>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</si>
  <si>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</si>
  <si>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</si>
  <si>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</si>
  <si>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</si>
  <si>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</si>
  <si>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</si>
  <si>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</si>
  <si>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</si>
  <si>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</si>
  <si>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</si>
  <si>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</si>
  <si>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</si>
  <si>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</si>
  <si>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</si>
  <si>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</si>
  <si>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</si>
  <si>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</si>
  <si>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</si>
  <si>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</si>
  <si>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</si>
  <si>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</si>
  <si>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</si>
  <si>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</si>
  <si>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</si>
  <si>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</si>
  <si>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</si>
  <si>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</si>
  <si>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</si>
  <si>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</si>
  <si>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</si>
  <si>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</si>
  <si>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</si>
  <si>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</si>
  <si>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</si>
  <si>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</si>
  <si>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</si>
  <si>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</si>
  <si>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</si>
  <si>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</si>
  <si>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</si>
  <si>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</si>
  <si>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</si>
  <si>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</si>
  <si>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</si>
  <si>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</si>
  <si>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</si>
  <si>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</si>
  <si>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</si>
  <si>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</si>
  <si>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</si>
  <si>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</si>
  <si>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</si>
  <si>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</si>
  <si>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</si>
  <si>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</si>
  <si>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</si>
  <si>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</si>
  <si>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</si>
  <si>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</si>
  <si>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</si>
  <si>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</si>
  <si>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</si>
  <si>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</si>
  <si>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</si>
  <si>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</si>
  <si>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</si>
  <si>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</si>
  <si>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</si>
  <si>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</si>
  <si>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</si>
  <si>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</si>
  <si>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</si>
  <si>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</si>
  <si>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</si>
  <si>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</si>
  <si>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</si>
  <si>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</si>
  <si>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</si>
  <si>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</si>
  <si>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</si>
  <si>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</si>
  <si>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</si>
  <si>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</si>
  <si>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</si>
  <si>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</si>
  <si>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</si>
  <si>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</si>
  <si>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</si>
  <si>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</si>
  <si>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</si>
  <si>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</si>
  <si>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</si>
  <si>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</si>
  <si>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</si>
  <si>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</si>
  <si>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</si>
  <si>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</si>
  <si>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</si>
  <si>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</si>
  <si>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</si>
  <si>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</si>
  <si>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</si>
  <si>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</si>
  <si>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</si>
  <si>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</si>
  <si>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</si>
  <si>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</si>
  <si>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</si>
  <si>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</si>
  <si>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</si>
  <si>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</si>
  <si>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</si>
  <si>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</si>
  <si>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</si>
  <si>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</si>
  <si>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</si>
  <si>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</si>
  <si>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</si>
  <si>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</si>
  <si>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</si>
  <si>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</si>
  <si>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</si>
  <si>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</si>
  <si>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</si>
  <si>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</si>
  <si>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</si>
  <si>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</si>
  <si>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</si>
  <si>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</si>
  <si>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</si>
  <si>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</si>
  <si>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</si>
  <si>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</si>
  <si>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</si>
  <si>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</si>
  <si>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</si>
  <si>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</si>
  <si>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</si>
  <si>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</si>
  <si>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</si>
  <si>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</si>
  <si>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</si>
  <si>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</si>
  <si>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</si>
  <si>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</si>
  <si>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</si>
  <si>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</si>
  <si>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</si>
  <si>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</si>
  <si>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</si>
  <si>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</si>
  <si>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</si>
  <si>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</si>
  <si>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</si>
  <si>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</si>
  <si>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</si>
  <si>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</si>
  <si>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</si>
  <si>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</si>
  <si>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</si>
  <si>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</si>
  <si>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</si>
  <si>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</si>
  <si>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</si>
  <si>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</si>
  <si>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</si>
  <si>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</si>
  <si>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</si>
  <si>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</si>
  <si>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</si>
  <si>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</si>
  <si>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</si>
  <si>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</si>
  <si>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</si>
  <si>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</si>
  <si>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</si>
  <si>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</si>
  <si>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</si>
  <si>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</si>
  <si>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</si>
  <si>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</si>
  <si>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</si>
  <si>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</si>
  <si>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</si>
  <si>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</si>
  <si>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</si>
  <si>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</si>
  <si>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</si>
  <si>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</si>
  <si>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</si>
  <si>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</si>
  <si>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</si>
  <si>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</si>
  <si>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</si>
  <si>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</si>
  <si>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</si>
  <si>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</si>
  <si>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</si>
  <si>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</si>
  <si>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</si>
  <si>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</si>
  <si>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</si>
  <si>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</si>
  <si>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</si>
  <si>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</si>
  <si>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</si>
  <si>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</si>
  <si>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</si>
  <si>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</si>
  <si>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</si>
  <si>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</si>
  <si>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</si>
  <si>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</si>
  <si>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</si>
  <si>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</si>
  <si>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</si>
  <si>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</si>
  <si>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</si>
  <si>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</si>
  <si>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</si>
  <si>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</si>
  <si>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</si>
  <si>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</si>
  <si>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</si>
  <si>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</si>
  <si>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</si>
  <si>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</si>
  <si>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</si>
  <si>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</si>
  <si>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</si>
  <si>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</si>
  <si>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</si>
  <si>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</si>
  <si>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</si>
  <si>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</si>
  <si>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</si>
  <si>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</si>
  <si>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</si>
  <si>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</si>
  <si>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</si>
  <si>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</si>
  <si>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</si>
  <si>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</si>
  <si>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</si>
  <si>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</si>
  <si>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</si>
  <si>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</si>
  <si>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</si>
  <si>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</si>
  <si>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</si>
  <si>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</si>
  <si>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</si>
  <si>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</si>
  <si>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</si>
  <si>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</si>
  <si>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</si>
  <si>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</si>
  <si>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</si>
  <si>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</si>
  <si>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</si>
  <si>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</si>
  <si>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</si>
  <si>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</si>
  <si>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</si>
  <si>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</si>
  <si>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</si>
  <si>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</si>
  <si>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</si>
  <si>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</si>
  <si>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</si>
  <si>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</si>
  <si>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</si>
  <si>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</si>
  <si>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</si>
  <si>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</si>
  <si>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</si>
  <si>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</si>
  <si>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</si>
  <si>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</si>
  <si>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</si>
  <si>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</si>
  <si>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</si>
  <si>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</si>
  <si>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</si>
  <si>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</si>
  <si>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</si>
  <si>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</si>
  <si>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</si>
  <si>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</si>
  <si>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</si>
  <si>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</si>
  <si>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</si>
  <si>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</si>
  <si>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</si>
  <si>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</si>
  <si>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</si>
  <si>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</si>
  <si>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</si>
  <si>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</si>
  <si>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</si>
  <si>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</si>
  <si>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</si>
  <si>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</si>
  <si>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</si>
  <si>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</si>
  <si>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</si>
  <si>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</si>
  <si>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</si>
  <si>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</si>
  <si>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</si>
  <si>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</si>
  <si>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</si>
  <si>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</si>
  <si>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</si>
  <si>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</si>
  <si>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</si>
  <si>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</si>
  <si>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</si>
  <si>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</si>
  <si>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</si>
  <si>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</si>
  <si>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</si>
  <si>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</si>
  <si>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</si>
  <si>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</si>
  <si>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</si>
  <si>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</si>
  <si>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</si>
  <si>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</si>
  <si>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</si>
  <si>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</si>
  <si>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</si>
  <si>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</si>
  <si>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</si>
  <si>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</si>
  <si>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</si>
  <si>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</si>
  <si>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</si>
  <si>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</si>
  <si>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</si>
  <si>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</si>
  <si>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</si>
  <si>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</si>
  <si>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</si>
  <si>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</si>
  <si>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</si>
  <si>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</si>
  <si>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</si>
  <si>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</si>
  <si>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</si>
  <si>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</si>
  <si>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</si>
  <si>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</si>
  <si>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</si>
  <si>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</si>
  <si>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</si>
  <si>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</si>
  <si>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</si>
  <si>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</si>
  <si>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</si>
  <si>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</si>
  <si>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</si>
  <si>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</si>
  <si>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</si>
  <si>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</si>
  <si>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</si>
  <si>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</si>
  <si>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</si>
  <si>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</si>
  <si>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</si>
  <si>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</si>
  <si>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</si>
  <si>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</si>
  <si>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</si>
  <si>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</si>
  <si>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</si>
  <si>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</si>
  <si>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</si>
  <si>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</si>
  <si>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</si>
  <si>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</si>
  <si>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</si>
  <si>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</si>
  <si>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</si>
  <si>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</si>
  <si>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</si>
  <si>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</si>
  <si>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</si>
  <si>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</si>
  <si>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</si>
  <si>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</si>
  <si>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</si>
  <si>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</si>
  <si>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</si>
  <si>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</si>
  <si>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</si>
  <si>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</si>
  <si>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</si>
  <si>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</si>
  <si>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</si>
  <si>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</si>
  <si>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</si>
  <si>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</si>
  <si>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</si>
  <si>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</si>
  <si>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</si>
  <si>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</si>
  <si>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</si>
  <si>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</si>
  <si>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</si>
  <si>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</si>
  <si>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</si>
  <si>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</si>
  <si>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</si>
  <si>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</si>
  <si>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</si>
  <si>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</si>
  <si>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</si>
  <si>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</si>
  <si>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</si>
  <si>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</si>
  <si>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</si>
  <si>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</si>
  <si>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</si>
  <si>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</si>
  <si>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</si>
  <si>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</si>
  <si>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</si>
  <si>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</si>
  <si>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</si>
  <si>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</si>
  <si>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</si>
  <si>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</si>
  <si>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</si>
  <si>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</si>
  <si>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</si>
  <si>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</si>
  <si>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</si>
  <si>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</si>
  <si>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</si>
  <si>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</si>
  <si>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</si>
  <si>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</si>
  <si>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</si>
  <si>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</si>
  <si>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</si>
  <si>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</si>
  <si>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</si>
  <si>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</si>
  <si>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</si>
  <si>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</si>
  <si>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</si>
  <si>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</si>
  <si>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</si>
  <si>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</si>
  <si>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</si>
  <si>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</si>
  <si>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</si>
  <si>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</si>
  <si>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</si>
  <si>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</si>
  <si>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</si>
  <si>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</si>
  <si>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</si>
  <si>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</si>
  <si>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</si>
  <si>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</si>
  <si>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</si>
  <si>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</si>
  <si>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</si>
  <si>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</si>
  <si>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</si>
  <si>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</si>
  <si>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</si>
  <si>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</si>
  <si>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</si>
  <si>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</si>
  <si>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</si>
  <si>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</si>
  <si>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</si>
  <si>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</si>
  <si>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</si>
  <si>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</si>
  <si>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</si>
  <si>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</si>
  <si>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</si>
  <si>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</si>
  <si>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</si>
  <si>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</si>
  <si>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</si>
  <si>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</si>
  <si>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</si>
  <si>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</si>
  <si>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</si>
  <si>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</si>
  <si>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</si>
  <si>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</si>
  <si>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</si>
  <si>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</si>
  <si>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</si>
  <si>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</si>
  <si>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</si>
  <si>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</si>
  <si>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</si>
  <si>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</si>
  <si>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</si>
  <si>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</si>
  <si>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</si>
  <si>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</si>
  <si>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</si>
  <si>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</si>
  <si>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</si>
  <si>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</si>
  <si>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</si>
  <si>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</si>
  <si>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</si>
  <si>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</si>
  <si>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</si>
  <si>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</si>
  <si>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</si>
  <si>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</si>
  <si>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</si>
  <si>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</si>
  <si>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</si>
  <si>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</si>
  <si>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</si>
  <si>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</si>
  <si>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</si>
  <si>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</si>
  <si>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</si>
  <si>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</si>
  <si>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</si>
  <si>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</si>
  <si>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</si>
  <si>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</si>
  <si>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</si>
  <si>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</si>
  <si>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</si>
  <si>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</si>
  <si>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</si>
  <si>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</si>
  <si>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</si>
  <si>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</si>
  <si>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</si>
  <si>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</si>
  <si>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</si>
  <si>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</si>
  <si>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</si>
  <si>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</si>
  <si>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</si>
  <si>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</si>
  <si>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</si>
  <si>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</si>
  <si>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</si>
  <si>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</si>
  <si>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</si>
  <si>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</si>
  <si>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</si>
  <si>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</si>
  <si>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</si>
  <si>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</si>
  <si>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</si>
  <si>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</si>
  <si>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</si>
  <si>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</si>
  <si>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</si>
  <si>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</si>
  <si>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</si>
  <si>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</si>
  <si>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</si>
  <si>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</si>
  <si>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</si>
  <si>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</si>
  <si>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</si>
  <si>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</si>
  <si>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</si>
  <si>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</si>
  <si>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</si>
  <si>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</si>
  <si>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</si>
  <si>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</si>
  <si>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</si>
  <si>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</si>
  <si>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</si>
  <si>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</si>
  <si>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</si>
  <si>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</si>
  <si>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</si>
  <si>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</si>
  <si>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</si>
  <si>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</si>
  <si>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</si>
  <si>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</si>
  <si>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</si>
  <si>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</si>
  <si>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</si>
  <si>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</si>
  <si>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</si>
  <si>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</si>
  <si>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</si>
  <si>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</si>
  <si>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</si>
  <si>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</si>
  <si>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</si>
  <si>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</si>
  <si>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</si>
  <si>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</si>
  <si>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</si>
  <si>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</si>
  <si>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</si>
  <si>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</si>
  <si>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</si>
  <si>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</si>
  <si>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</si>
  <si>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</si>
  <si>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</si>
  <si>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</si>
  <si>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</si>
  <si>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</si>
  <si>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</si>
  <si>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</si>
  <si>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</si>
  <si>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</si>
  <si>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</si>
  <si>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</si>
  <si>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</si>
  <si>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</si>
  <si>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</si>
  <si>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</si>
  <si>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</si>
  <si>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</si>
  <si>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</si>
  <si>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</si>
  <si>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</si>
  <si>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</si>
  <si>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</si>
  <si>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</si>
  <si>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</si>
  <si>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</si>
  <si>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</si>
  <si>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</si>
  <si>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</si>
  <si>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</si>
  <si>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</si>
  <si>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</si>
  <si>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</si>
  <si>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</si>
  <si>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</si>
  <si>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</si>
  <si>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</si>
  <si>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</si>
  <si>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</si>
  <si>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</si>
  <si>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</si>
  <si>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</si>
  <si>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</si>
  <si>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</si>
  <si>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</si>
  <si>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</si>
  <si>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</si>
  <si>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</si>
  <si>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</si>
  <si>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</si>
  <si>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</si>
  <si>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</si>
  <si>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</si>
  <si>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</si>
  <si>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</si>
  <si>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</si>
  <si>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</si>
  <si>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</si>
  <si>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</si>
  <si>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</si>
  <si>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</si>
  <si>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</si>
  <si>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</si>
  <si>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</si>
  <si>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</si>
  <si>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</si>
  <si>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</si>
  <si>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</si>
  <si>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</si>
  <si>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</si>
  <si>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</si>
  <si>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</si>
  <si>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</si>
  <si>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</si>
  <si>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</si>
  <si>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</si>
  <si>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</si>
  <si>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</si>
  <si>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</si>
  <si>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</si>
  <si>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</si>
  <si>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</si>
  <si>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</si>
  <si>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</si>
  <si>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</si>
  <si>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</si>
  <si>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</si>
  <si>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</si>
  <si>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</si>
  <si>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</si>
  <si>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</si>
  <si>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</si>
  <si>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</si>
  <si>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</si>
  <si>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</si>
  <si>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</si>
  <si>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</si>
  <si>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</si>
  <si>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</si>
  <si>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</si>
  <si>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</si>
  <si>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</si>
  <si>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</si>
  <si>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</si>
  <si>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</si>
  <si>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</si>
  <si>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</si>
  <si>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</si>
  <si>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</si>
  <si>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</si>
  <si>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</si>
  <si>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</si>
  <si>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</si>
  <si>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</si>
  <si>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</si>
  <si>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</si>
  <si>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</si>
  <si>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</si>
  <si>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</si>
  <si>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</si>
  <si>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</si>
  <si>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</si>
  <si>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</si>
  <si>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</si>
  <si>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</si>
  <si>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</si>
  <si>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</si>
  <si>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</si>
  <si>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</si>
  <si>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</si>
  <si>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</si>
  <si>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</si>
  <si>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</si>
  <si>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</si>
  <si>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</si>
  <si>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</si>
  <si>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</si>
  <si>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</si>
  <si>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</si>
  <si>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</si>
  <si>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</si>
  <si>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</si>
  <si>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</si>
  <si>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</si>
  <si>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</si>
  <si>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</si>
  <si>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</si>
  <si>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</si>
  <si>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</si>
  <si>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</si>
  <si>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</si>
  <si>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</si>
  <si>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</si>
  <si>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</si>
  <si>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</si>
  <si>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</si>
  <si>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</si>
  <si>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</si>
  <si>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</si>
  <si>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</si>
  <si>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</si>
  <si>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</si>
  <si>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</si>
  <si>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</si>
  <si>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</si>
  <si>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</si>
  <si>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</si>
  <si>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</si>
  <si>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</si>
  <si>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</si>
  <si>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</si>
  <si>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</si>
  <si>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</si>
  <si>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</si>
  <si>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</si>
  <si>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</si>
  <si>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</si>
  <si>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</si>
  <si>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</si>
  <si>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</si>
  <si>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</si>
  <si>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</si>
  <si>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</si>
  <si>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</si>
  <si>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</si>
  <si>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</si>
  <si>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</si>
  <si>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</si>
  <si>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</si>
  <si>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</si>
  <si>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</si>
  <si>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</si>
  <si>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</si>
  <si>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</si>
  <si>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</si>
  <si>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</si>
  <si>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</si>
  <si>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</si>
  <si>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</si>
  <si>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</si>
  <si>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</si>
  <si>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</si>
  <si>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</si>
  <si>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</si>
  <si>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</si>
  <si>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</si>
  <si>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</si>
  <si>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</si>
  <si>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</si>
  <si>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</si>
  <si>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</si>
  <si>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</si>
  <si>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</si>
  <si>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</si>
  <si>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</si>
  <si>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</si>
  <si>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</si>
  <si>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</si>
  <si>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</si>
  <si>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</si>
  <si>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</si>
  <si>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</si>
  <si>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</si>
  <si>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</si>
  <si>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</si>
  <si>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</si>
  <si>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</si>
  <si>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</si>
  <si>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</si>
  <si>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</si>
  <si>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</si>
  <si>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</si>
  <si>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</si>
  <si>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</si>
  <si>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</si>
  <si>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</si>
  <si>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</si>
  <si>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</si>
  <si>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</si>
  <si>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</si>
  <si>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</si>
  <si>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</si>
  <si>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</si>
  <si>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</si>
  <si>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</si>
  <si>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</si>
  <si>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</si>
  <si>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</si>
  <si>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</si>
  <si>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</si>
  <si>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</si>
  <si>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</si>
  <si>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</si>
  <si>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</si>
  <si>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</si>
  <si>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</si>
  <si>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</si>
  <si>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</si>
  <si>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</si>
  <si>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</si>
  <si>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</si>
  <si>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</si>
  <si>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</si>
  <si>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</si>
  <si>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</si>
  <si>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</si>
  <si>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</si>
  <si>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</si>
  <si>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</si>
  <si>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</si>
  <si>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</si>
  <si>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</si>
  <si>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</si>
  <si>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</si>
  <si>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</si>
  <si>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</si>
  <si>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</si>
  <si>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</si>
  <si>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</si>
  <si>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</si>
  <si>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</si>
  <si>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</si>
  <si>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</si>
  <si>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</si>
  <si>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</si>
  <si>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</si>
  <si>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</si>
  <si>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</si>
  <si>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</si>
  <si>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</si>
  <si>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</si>
  <si>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</si>
  <si>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</si>
  <si>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</si>
  <si>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</si>
  <si>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</si>
  <si>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</si>
  <si>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</si>
  <si>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</si>
  <si>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</si>
  <si>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</si>
  <si>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</si>
  <si>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</si>
  <si>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</si>
  <si>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</si>
  <si>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</si>
  <si>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</si>
  <si>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</si>
  <si>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</si>
  <si>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</si>
  <si>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</si>
  <si>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</si>
  <si>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</si>
  <si>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</si>
  <si>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</si>
  <si>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</si>
  <si>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</si>
  <si>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</si>
  <si>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</si>
  <si>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</si>
  <si>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</si>
  <si>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</si>
  <si>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</si>
  <si>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</si>
  <si>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</si>
  <si>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</si>
  <si>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</si>
  <si>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</si>
  <si>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</si>
  <si>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</si>
  <si>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</si>
  <si>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</si>
  <si>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</si>
  <si>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</si>
  <si>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</si>
  <si>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</si>
  <si>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</si>
  <si>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</si>
  <si>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</si>
  <si>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</si>
  <si>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</si>
  <si>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</si>
  <si>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</si>
  <si>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</si>
  <si>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</si>
  <si>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</si>
  <si>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</si>
  <si>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</si>
  <si>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</si>
  <si>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</si>
  <si>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</si>
  <si>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</si>
  <si>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</si>
  <si>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</si>
  <si>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</si>
  <si>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</si>
  <si>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</si>
  <si>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</si>
  <si>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</si>
  <si>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</si>
  <si>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</si>
  <si>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</si>
  <si>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</si>
  <si>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</si>
  <si>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</si>
  <si>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</si>
  <si>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</si>
  <si>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</si>
  <si>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</si>
  <si>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</si>
  <si>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</si>
  <si>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</si>
  <si>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</si>
  <si>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</si>
  <si>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</si>
  <si>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</si>
  <si>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</si>
  <si>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</si>
  <si>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</si>
  <si>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</si>
  <si>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</si>
  <si>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</si>
  <si>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</si>
  <si>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</si>
  <si>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</si>
  <si>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</si>
  <si>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</si>
  <si>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</si>
  <si>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</si>
  <si>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</si>
  <si>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</si>
  <si>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</si>
  <si>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</si>
  <si>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</si>
  <si>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</si>
  <si>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</si>
  <si>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</si>
  <si>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</si>
  <si>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</si>
  <si>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</si>
  <si>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</si>
  <si>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</si>
  <si>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</si>
  <si>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</si>
  <si>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</si>
  <si>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</si>
  <si>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</si>
  <si>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</si>
  <si>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</si>
  <si>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</si>
  <si>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</si>
  <si>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</si>
  <si>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</si>
  <si>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</si>
  <si>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</si>
  <si>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</si>
  <si>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</si>
  <si>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</si>
  <si>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</si>
  <si>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</si>
  <si>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</si>
  <si>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</si>
  <si>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</si>
  <si>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</si>
  <si>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</si>
  <si>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</si>
  <si>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</si>
  <si>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</si>
  <si>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</si>
  <si>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</si>
  <si>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</si>
  <si>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</si>
  <si>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</si>
  <si>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</si>
  <si>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</si>
  <si>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</si>
  <si>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</si>
  <si>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</si>
  <si>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</si>
  <si>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</si>
  <si>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</si>
  <si>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</si>
  <si>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</si>
  <si>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</si>
  <si>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</si>
  <si>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</si>
  <si>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</si>
  <si>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</si>
  <si>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</si>
  <si>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</si>
  <si>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</si>
  <si>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</si>
  <si>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</si>
  <si>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</si>
  <si>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</si>
  <si>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</si>
  <si>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</si>
  <si>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</si>
  <si>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</si>
  <si>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</si>
  <si>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</si>
  <si>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</si>
  <si>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</si>
  <si>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</si>
  <si>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</si>
  <si>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</si>
  <si>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</si>
  <si>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</si>
  <si>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</si>
  <si>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</si>
  <si>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</si>
  <si>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</si>
  <si>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</si>
  <si>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</si>
  <si>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</si>
  <si>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</si>
  <si>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</si>
  <si>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</si>
  <si>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</si>
  <si>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</si>
  <si>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</si>
  <si>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</si>
  <si>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</si>
  <si>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</si>
  <si>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</si>
  <si>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</si>
  <si>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</si>
  <si>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</si>
  <si>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</si>
  <si>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</si>
  <si>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</si>
  <si>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</si>
  <si>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</si>
  <si>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</si>
  <si>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</si>
  <si>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</si>
  <si>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</si>
  <si>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</si>
  <si>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</si>
  <si>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</si>
  <si>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</si>
  <si>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</si>
  <si>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</si>
  <si>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</si>
  <si>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</si>
  <si>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</si>
  <si>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</si>
  <si>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</si>
  <si>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</si>
  <si>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</si>
  <si>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</si>
  <si>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</si>
  <si>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</si>
  <si>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</si>
  <si>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</si>
  <si>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</si>
  <si>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</si>
  <si>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</si>
  <si>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</si>
  <si>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</si>
  <si>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</si>
  <si>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</si>
  <si>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</si>
  <si>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</si>
  <si>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</si>
  <si>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</si>
  <si>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</si>
  <si>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</si>
  <si>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</si>
  <si>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</si>
  <si>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</si>
  <si>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</si>
  <si>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</si>
  <si>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</si>
  <si>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</si>
  <si>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</si>
  <si>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</si>
  <si>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</si>
  <si>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</si>
  <si>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</si>
  <si>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</si>
  <si>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</si>
  <si>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</si>
  <si>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</si>
  <si>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</si>
  <si>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</si>
  <si>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</si>
  <si>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</si>
  <si>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</si>
  <si>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</si>
  <si>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</si>
  <si>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</si>
  <si>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</si>
  <si>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</si>
  <si>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</si>
  <si>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</si>
  <si>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</si>
  <si>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</si>
  <si>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</si>
  <si>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</si>
  <si>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</si>
  <si>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</si>
  <si>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</si>
  <si>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</si>
  <si>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</si>
  <si>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</si>
  <si>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</si>
  <si>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</si>
  <si>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</si>
  <si>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</si>
  <si>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</si>
  <si>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</si>
  <si>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</si>
  <si>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</si>
  <si>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</si>
  <si>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</si>
  <si>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</si>
  <si>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</si>
  <si>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</si>
  <si>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</si>
  <si>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</si>
  <si>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</si>
  <si>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</si>
  <si>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</si>
  <si>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</si>
  <si>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</si>
  <si>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</si>
  <si>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</si>
  <si>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</si>
  <si>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</si>
  <si>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</si>
  <si>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</si>
  <si>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</si>
  <si>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</si>
  <si>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</si>
  <si>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</si>
  <si>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</si>
  <si>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</si>
  <si>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</si>
  <si>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</si>
  <si>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</si>
  <si>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</si>
  <si>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</si>
  <si>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</si>
  <si>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</si>
  <si>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</si>
  <si>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</si>
  <si>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</si>
  <si>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</si>
  <si>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</si>
  <si>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</si>
  <si>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</si>
  <si>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</si>
  <si>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</si>
  <si>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</si>
  <si>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</si>
  <si>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</si>
  <si>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</si>
  <si>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</si>
  <si>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</si>
  <si>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</si>
  <si>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</si>
  <si>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</si>
  <si>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</si>
  <si>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</si>
  <si>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</si>
  <si>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</si>
  <si>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</si>
  <si>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</si>
  <si>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</si>
  <si>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</si>
  <si>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</si>
  <si>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</si>
  <si>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</si>
  <si>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</si>
  <si>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</si>
  <si>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</si>
  <si>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</si>
  <si>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</si>
  <si>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</si>
  <si>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</si>
  <si>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</si>
  <si>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</si>
  <si>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</si>
  <si>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</si>
  <si>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</si>
  <si>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</si>
  <si>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</si>
  <si>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</si>
  <si>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</si>
  <si>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</si>
  <si>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</si>
  <si>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</si>
  <si>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</si>
  <si>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</si>
  <si>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</si>
  <si>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</si>
  <si>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</si>
  <si>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</si>
  <si>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</si>
  <si>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</si>
  <si>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</si>
  <si>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</si>
  <si>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</si>
  <si>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</si>
  <si>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</si>
  <si>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</si>
  <si>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</si>
  <si>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</si>
  <si>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</si>
  <si>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</si>
  <si>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</si>
  <si>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</si>
  <si>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</si>
  <si>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</si>
  <si>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</si>
  <si>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</si>
  <si>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</si>
  <si>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</si>
  <si>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</si>
  <si>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</si>
  <si>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</si>
  <si>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</si>
  <si>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</si>
  <si>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</si>
  <si>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</si>
  <si>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</si>
  <si>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</si>
  <si>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</si>
  <si>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</si>
  <si>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</si>
  <si>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</si>
  <si>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</si>
  <si>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</si>
  <si>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</si>
  <si>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</si>
  <si>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</si>
  <si>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</si>
  <si>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</si>
  <si>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</si>
  <si>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</si>
  <si>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</si>
  <si>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</si>
  <si>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</si>
  <si>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</si>
  <si>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</si>
  <si>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</si>
  <si>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</si>
  <si>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</si>
  <si>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</si>
  <si>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</si>
  <si>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</si>
  <si>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</si>
  <si>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</si>
  <si>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</si>
  <si>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</si>
  <si>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</si>
  <si>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</si>
  <si>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</si>
  <si>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</si>
  <si>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</si>
  <si>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</si>
  <si>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</si>
  <si>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</si>
  <si>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</si>
  <si>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</si>
  <si>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</si>
  <si>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</si>
  <si>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</si>
  <si>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</si>
  <si>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</si>
  <si>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</si>
  <si>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</si>
  <si>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</si>
  <si>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</si>
  <si>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</si>
  <si>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</si>
  <si>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</si>
  <si>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</si>
  <si>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</si>
  <si>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</si>
  <si>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</si>
  <si>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</si>
  <si>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</si>
  <si>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</si>
  <si>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</si>
  <si>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</si>
  <si>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</si>
  <si>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</si>
  <si>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</si>
  <si>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</si>
  <si>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</si>
  <si>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</si>
  <si>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</si>
  <si>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</si>
  <si>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</si>
  <si>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</si>
  <si>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</si>
  <si>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</si>
  <si>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</si>
  <si>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</si>
  <si>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</si>
  <si>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</si>
  <si>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</si>
  <si>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</si>
  <si>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</si>
  <si>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</si>
  <si>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</si>
  <si>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</si>
  <si>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</si>
  <si>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</si>
  <si>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</si>
  <si>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</si>
  <si>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</si>
  <si>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</si>
  <si>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</si>
  <si>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</si>
  <si>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</si>
  <si>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</si>
  <si>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</si>
  <si>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</si>
  <si>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</si>
  <si>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</si>
  <si>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</si>
  <si>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</si>
  <si>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</si>
  <si>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</si>
  <si>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</si>
  <si>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</si>
  <si>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</si>
  <si>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</si>
  <si>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</si>
  <si>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</si>
  <si>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</si>
  <si>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</si>
  <si>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</si>
  <si>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</si>
  <si>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</si>
  <si>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</si>
  <si>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</si>
  <si>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</si>
  <si>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</si>
  <si>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</si>
  <si>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</si>
  <si>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</si>
  <si>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</si>
  <si>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</si>
  <si>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</si>
  <si>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</si>
  <si>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</si>
  <si>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</si>
  <si>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</si>
  <si>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</si>
  <si>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</si>
  <si>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</si>
  <si>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</si>
  <si>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</si>
  <si>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</si>
  <si>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</si>
  <si>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</si>
  <si>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</si>
  <si>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</si>
  <si>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</si>
  <si>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</si>
  <si>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</si>
  <si>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</si>
  <si>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</si>
  <si>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</si>
  <si>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</si>
  <si>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</si>
  <si>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</si>
  <si>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</si>
  <si>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</si>
  <si>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</si>
  <si>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</si>
  <si>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</si>
  <si>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</si>
  <si>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</si>
  <si>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</si>
  <si>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</si>
  <si>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</si>
  <si>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</si>
  <si>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</si>
  <si>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</si>
  <si>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</si>
  <si>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</si>
  <si>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</si>
  <si>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</si>
  <si>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</si>
  <si>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</si>
  <si>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</si>
  <si>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</si>
  <si>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</si>
  <si>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</si>
  <si>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</si>
  <si>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</si>
  <si>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</si>
  <si>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</si>
  <si>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</si>
  <si>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</si>
  <si>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</si>
  <si>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</si>
  <si>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</si>
  <si>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</si>
  <si>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</si>
  <si>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</si>
  <si>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</si>
  <si>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</si>
  <si>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</si>
  <si>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</si>
  <si>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</si>
  <si>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</si>
  <si>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</si>
  <si>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</si>
  <si>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</si>
  <si>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</si>
  <si>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</si>
  <si>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</si>
  <si>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</si>
  <si>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</si>
  <si>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</si>
  <si>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</si>
  <si>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</si>
  <si>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</si>
  <si>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</si>
  <si>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</si>
  <si>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</si>
  <si>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</si>
  <si>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</si>
  <si>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</si>
  <si>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</si>
  <si>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</si>
  <si>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</si>
  <si>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</si>
  <si>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</si>
  <si>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</si>
  <si>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</si>
  <si>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</si>
  <si>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</si>
  <si>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</si>
  <si>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</si>
  <si>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</si>
  <si>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</si>
  <si>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</si>
  <si>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</si>
  <si>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</si>
  <si>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</si>
  <si>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</si>
  <si>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</si>
  <si>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</si>
  <si>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</si>
  <si>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</si>
  <si>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</si>
  <si>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</si>
  <si>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</si>
  <si>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</si>
  <si>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</si>
  <si>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</si>
  <si>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</si>
  <si>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</si>
  <si>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</si>
  <si>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</si>
  <si>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</si>
  <si>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</si>
  <si>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</si>
  <si>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</si>
  <si>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</si>
  <si>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</si>
  <si>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</si>
  <si>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</si>
  <si>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</si>
  <si>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</si>
  <si>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</si>
  <si>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</si>
  <si>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</si>
  <si>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</si>
  <si>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</si>
  <si>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</si>
  <si>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</si>
  <si>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</si>
  <si>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</si>
  <si>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</si>
  <si>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</si>
  <si>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</si>
  <si>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</si>
  <si>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</si>
  <si>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</si>
  <si>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</si>
  <si>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</si>
  <si>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</si>
  <si>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</si>
  <si>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</si>
  <si>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</si>
  <si>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</si>
  <si>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</si>
  <si>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</si>
  <si>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</si>
  <si>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</si>
  <si>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</si>
  <si>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</si>
  <si>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</si>
  <si>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</si>
  <si>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</si>
  <si>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</si>
  <si>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</si>
  <si>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</si>
  <si>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</si>
  <si>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</si>
  <si>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</si>
  <si>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</si>
  <si>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</si>
  <si>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</si>
  <si>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</si>
  <si>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</si>
  <si>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</si>
  <si>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</si>
  <si>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</si>
  <si>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</si>
  <si>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</si>
  <si>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</si>
  <si>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</si>
  <si>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</si>
  <si>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</si>
  <si>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</si>
  <si>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</si>
  <si>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</si>
  <si>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</si>
  <si>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</si>
  <si>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</si>
  <si>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</si>
  <si>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</si>
  <si>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</si>
  <si>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</si>
  <si>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</si>
  <si>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</si>
  <si>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</si>
  <si>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</si>
  <si>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</si>
  <si>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</si>
  <si>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</si>
  <si>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</si>
  <si>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</si>
  <si>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</si>
  <si>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</si>
  <si>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</si>
  <si>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</si>
  <si>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</si>
  <si>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</si>
  <si>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</si>
  <si>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</si>
  <si>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</si>
  <si>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</si>
  <si>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</si>
  <si>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</si>
  <si>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</si>
  <si>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</si>
  <si>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</si>
  <si>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</si>
  <si>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</si>
  <si>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</si>
  <si>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</si>
  <si>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</si>
  <si>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</si>
  <si>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</si>
  <si>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</si>
  <si>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</si>
  <si>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</si>
  <si>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</si>
  <si>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</si>
  <si>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</si>
  <si>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</si>
  <si>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</si>
  <si>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</si>
  <si>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</si>
  <si>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</si>
  <si>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</si>
  <si>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</si>
  <si>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</si>
  <si>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</si>
  <si>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</si>
  <si>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</si>
  <si>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</si>
  <si>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</si>
  <si>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</si>
  <si>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</si>
  <si>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</si>
  <si>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</si>
  <si>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</si>
  <si>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</si>
  <si>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</si>
  <si>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</si>
  <si>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</si>
  <si>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</si>
  <si>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</si>
  <si>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</si>
  <si>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</si>
  <si>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</si>
  <si>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</si>
  <si>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</si>
  <si>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</si>
  <si>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</si>
  <si>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</si>
  <si>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</si>
  <si>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</si>
  <si>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</si>
  <si>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</si>
  <si>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</si>
  <si>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</si>
  <si>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</si>
  <si>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</si>
  <si>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</si>
  <si>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</si>
  <si>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</si>
  <si>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</si>
  <si>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</si>
  <si>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</si>
  <si>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</si>
  <si>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</si>
  <si>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</si>
  <si>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</si>
  <si>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</si>
  <si>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</si>
  <si>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</si>
  <si>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</si>
  <si>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</si>
  <si>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</si>
  <si>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</si>
  <si>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</si>
  <si>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</si>
  <si>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</si>
  <si>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</si>
  <si>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</si>
  <si>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</si>
  <si>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</si>
  <si>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</si>
  <si>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</si>
  <si>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</si>
  <si>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</si>
  <si>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</si>
  <si>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</si>
  <si>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</si>
  <si>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</si>
  <si>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</si>
  <si>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</si>
  <si>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</si>
  <si>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</si>
  <si>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</si>
  <si>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</si>
  <si>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</si>
  <si>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</si>
  <si>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</si>
  <si>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</si>
  <si>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</si>
  <si>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</si>
  <si>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</si>
  <si>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</si>
  <si>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</si>
  <si>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</si>
  <si>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</si>
  <si>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</si>
  <si>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</si>
  <si>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</si>
  <si>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</si>
  <si>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</si>
  <si>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</si>
  <si>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</si>
  <si>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</si>
  <si>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</si>
  <si>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</si>
  <si>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</si>
  <si>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</si>
  <si>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</si>
  <si>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</si>
  <si>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</si>
  <si>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</si>
  <si>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</si>
  <si>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</si>
  <si>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</si>
  <si>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</si>
  <si>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</si>
  <si>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</si>
  <si>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</si>
  <si>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</si>
  <si>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</si>
  <si>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</si>
  <si>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</si>
  <si>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</si>
  <si>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</si>
  <si>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</si>
  <si>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</si>
  <si>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</si>
  <si>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</si>
  <si>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</si>
  <si>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</si>
  <si>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</si>
  <si>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</si>
  <si>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</si>
  <si>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</si>
  <si>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</si>
  <si>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</si>
  <si>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</si>
  <si>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</si>
  <si>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</si>
  <si>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</si>
  <si>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</si>
  <si>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</si>
  <si>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</si>
  <si>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</si>
  <si>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</si>
  <si>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</si>
  <si>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</si>
  <si>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</si>
  <si>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</si>
  <si>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</si>
  <si>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</si>
  <si>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</si>
  <si>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</si>
  <si>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</si>
  <si>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</si>
  <si>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</si>
  <si>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</si>
  <si>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</si>
  <si>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</si>
  <si>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</si>
  <si>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</si>
  <si>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</si>
  <si>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</si>
  <si>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</si>
  <si>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</si>
  <si>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</si>
  <si>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</si>
  <si>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</si>
  <si>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</si>
  <si>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</si>
  <si>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</si>
  <si>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</si>
  <si>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</si>
  <si>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</si>
  <si>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</si>
  <si>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</si>
  <si>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</si>
  <si>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</si>
  <si>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</si>
  <si>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</si>
  <si>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</si>
  <si>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</si>
  <si>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</si>
  <si>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</si>
  <si>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</si>
  <si>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</si>
  <si>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</si>
  <si>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</si>
  <si>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</si>
  <si>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</si>
  <si>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</si>
  <si>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</si>
  <si>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</si>
  <si>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</si>
  <si>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</si>
  <si>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</si>
  <si>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</si>
  <si>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</si>
  <si>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</si>
  <si>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</si>
  <si>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</si>
  <si>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</si>
  <si>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</si>
  <si>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</si>
  <si>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</si>
  <si>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</si>
  <si>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</si>
  <si>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</si>
  <si>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</si>
  <si>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</si>
  <si>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</si>
  <si>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</si>
  <si>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</si>
  <si>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</si>
  <si>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</si>
  <si>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</si>
  <si>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</si>
  <si>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</si>
  <si>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</si>
  <si>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</si>
  <si>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</si>
  <si>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</si>
  <si>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</si>
  <si>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</si>
  <si>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</si>
  <si>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</si>
  <si>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</si>
  <si>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</si>
  <si>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</si>
  <si>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</si>
  <si>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</si>
  <si>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</si>
  <si>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</si>
  <si>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</si>
  <si>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</si>
  <si>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</si>
  <si>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</si>
  <si>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</si>
  <si>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</si>
  <si>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</si>
  <si>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</si>
  <si>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</si>
  <si>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</si>
  <si>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</si>
  <si>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</si>
  <si>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</si>
  <si>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</si>
  <si>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</si>
  <si>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</si>
  <si>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</si>
  <si>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</si>
  <si>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</si>
  <si>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</si>
  <si>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</si>
  <si>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</si>
  <si>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</si>
  <si>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</si>
  <si>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</si>
  <si>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</si>
  <si>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</si>
  <si>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</si>
  <si>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</si>
  <si>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</si>
  <si>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</si>
  <si>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</si>
  <si>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</si>
  <si>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</si>
  <si>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</si>
  <si>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</si>
  <si>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</si>
  <si>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</si>
  <si>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</si>
  <si>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</si>
  <si>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</si>
  <si>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</si>
  <si>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</si>
  <si>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</si>
  <si>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</si>
  <si>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</si>
  <si>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</si>
  <si>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</si>
  <si>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</si>
  <si>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</si>
  <si>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</si>
  <si>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</si>
  <si>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</si>
  <si>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</si>
  <si>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</si>
  <si>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</si>
  <si>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</si>
  <si>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</si>
  <si>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</si>
  <si>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</si>
  <si>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</si>
  <si>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</si>
  <si>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</si>
  <si>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</si>
  <si>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</si>
  <si>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</si>
  <si>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</si>
  <si>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</si>
  <si>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</si>
  <si>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</si>
  <si>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</si>
  <si>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</si>
  <si>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</si>
  <si>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</si>
  <si>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</si>
  <si>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</si>
  <si>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</si>
  <si>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</si>
  <si>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</si>
  <si>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</si>
  <si>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</si>
  <si>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</si>
  <si>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</si>
  <si>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</si>
  <si>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</si>
  <si>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</si>
  <si>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</si>
  <si>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</si>
  <si>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</si>
  <si>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</si>
  <si>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</si>
  <si>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</si>
  <si>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</si>
  <si>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</si>
  <si>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</si>
  <si>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</si>
  <si>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</si>
  <si>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</si>
  <si>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</si>
  <si>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</si>
  <si>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</si>
  <si>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</si>
  <si>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</si>
  <si>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</si>
  <si>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</si>
  <si>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</si>
  <si>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</si>
  <si>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</si>
  <si>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</si>
  <si>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</si>
  <si>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</si>
  <si>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</si>
  <si>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</si>
  <si>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</si>
  <si>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</si>
  <si>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</si>
  <si>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</si>
  <si>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</si>
  <si>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</si>
  <si>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</si>
  <si>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</si>
  <si>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</si>
  <si>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</si>
  <si>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</si>
  <si>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</si>
  <si>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</si>
  <si>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</si>
  <si>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</si>
  <si>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</si>
  <si>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</si>
  <si>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</si>
  <si>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</si>
  <si>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</si>
  <si>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</si>
  <si>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</si>
  <si>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</si>
  <si>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</si>
  <si>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</si>
  <si>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</si>
  <si>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</si>
  <si>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</si>
  <si>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</si>
  <si>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</si>
  <si>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</si>
  <si>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</si>
  <si>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</si>
  <si>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</si>
  <si>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</si>
  <si>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</si>
  <si>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</si>
  <si>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</si>
  <si>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</si>
  <si>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</si>
  <si>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</si>
  <si>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</si>
  <si>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</si>
  <si>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</si>
  <si>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</si>
  <si>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</si>
  <si>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</si>
  <si>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</si>
  <si>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</si>
  <si>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</si>
  <si>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</si>
  <si>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</si>
  <si>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</si>
  <si>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</si>
  <si>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</si>
  <si>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</si>
  <si>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</si>
  <si>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</si>
  <si>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</si>
  <si>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</si>
  <si>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</si>
  <si>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</si>
  <si>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</si>
  <si>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</si>
  <si>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</si>
  <si>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</si>
  <si>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</si>
  <si>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</si>
  <si>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</si>
  <si>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</si>
  <si>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</si>
  <si>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</si>
  <si>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</si>
  <si>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</si>
  <si>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</si>
  <si>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</si>
  <si>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</si>
  <si>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</si>
  <si>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</si>
  <si>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</si>
  <si>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</si>
  <si>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</si>
  <si>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</si>
  <si>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</si>
  <si>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</si>
  <si>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</si>
  <si>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</si>
  <si>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</si>
  <si>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</si>
  <si>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</si>
  <si>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</si>
  <si>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</si>
  <si>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</si>
  <si>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</si>
  <si>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</si>
  <si>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</si>
  <si>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</si>
  <si>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</si>
  <si>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</si>
  <si>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</si>
  <si>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</si>
  <si>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</si>
  <si>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</si>
  <si>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</si>
  <si>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</si>
  <si>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</si>
  <si>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</si>
  <si>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</si>
  <si>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</si>
  <si>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</si>
  <si>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</si>
  <si>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</si>
  <si>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</si>
  <si>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</si>
  <si>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</si>
  <si>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</si>
  <si>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</si>
  <si>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</si>
  <si>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</si>
  <si>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</si>
  <si>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</si>
  <si>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</si>
  <si>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</si>
  <si>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</si>
  <si>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</si>
  <si>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</si>
  <si>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</si>
  <si>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</si>
  <si>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</si>
  <si>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</si>
  <si>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</si>
  <si>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</si>
  <si>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</si>
  <si>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</si>
  <si>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</si>
  <si>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</si>
  <si>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</si>
  <si>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</si>
  <si>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</si>
  <si>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</si>
  <si>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</si>
  <si>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</si>
  <si>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</si>
  <si>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</si>
  <si>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</si>
  <si>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</si>
  <si>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</si>
  <si>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</si>
  <si>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</si>
  <si>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</si>
  <si>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</si>
  <si>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</si>
  <si>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</si>
  <si>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</si>
  <si>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</si>
  <si>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</si>
  <si>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</si>
  <si>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</si>
  <si>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</si>
  <si>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</si>
  <si>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</si>
  <si>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</si>
  <si>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</si>
  <si>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</si>
  <si>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</si>
  <si>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</si>
  <si>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</si>
  <si>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</si>
  <si>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</si>
  <si>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</si>
  <si>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</si>
  <si>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</si>
  <si>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</si>
  <si>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</si>
  <si>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</si>
  <si>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</si>
  <si>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</si>
  <si>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</si>
  <si>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</si>
  <si>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</si>
  <si>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</si>
  <si>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</si>
  <si>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</si>
  <si>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</si>
  <si>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</si>
  <si>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</si>
  <si>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</si>
  <si>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</si>
  <si>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</si>
  <si>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</si>
  <si>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</si>
  <si>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</si>
  <si>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</si>
  <si>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</si>
  <si>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</si>
  <si>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</si>
  <si>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</si>
  <si>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</si>
  <si>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</si>
  <si>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</si>
  <si>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</si>
  <si>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</si>
  <si>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</si>
  <si>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</si>
  <si>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</si>
  <si>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</si>
  <si>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</si>
  <si>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</si>
  <si>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</si>
  <si>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</si>
  <si>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</si>
  <si>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</si>
  <si>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</si>
  <si>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</si>
  <si>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</si>
  <si>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</si>
  <si>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</si>
  <si>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</si>
  <si>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</si>
  <si>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</si>
  <si>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</si>
  <si>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</si>
  <si>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</si>
  <si>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</si>
  <si>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</si>
  <si>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</si>
  <si>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</si>
  <si>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</si>
  <si>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</si>
  <si>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</si>
  <si>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</si>
  <si>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</si>
  <si>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</si>
  <si>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</si>
  <si>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</si>
  <si>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</si>
  <si>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</si>
  <si>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</si>
  <si>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</si>
  <si>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</si>
  <si>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</si>
  <si>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</si>
  <si>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</si>
  <si>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</si>
  <si>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</si>
  <si>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</si>
  <si>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</si>
  <si>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</si>
  <si>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</si>
  <si>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</si>
  <si>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</si>
  <si>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</si>
  <si>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</si>
  <si>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</si>
  <si>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</si>
  <si>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</si>
  <si>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</si>
  <si>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</si>
  <si>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</si>
  <si>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</si>
  <si>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</si>
  <si>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</si>
  <si>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</si>
  <si>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</si>
  <si>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</si>
  <si>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</si>
  <si>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</si>
  <si>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</si>
  <si>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</si>
  <si>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</si>
  <si>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</si>
  <si>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</si>
  <si>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</si>
  <si>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</si>
  <si>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</si>
  <si>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</si>
  <si>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</si>
  <si>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</si>
  <si>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</si>
  <si>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</si>
  <si>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</si>
  <si>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</si>
  <si>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</si>
  <si>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</si>
  <si>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</si>
  <si>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</si>
  <si>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</si>
  <si>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</si>
  <si>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</si>
  <si>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</si>
  <si>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</si>
  <si>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</si>
  <si>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</si>
  <si>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</si>
  <si>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</si>
  <si>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</si>
  <si>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</si>
  <si>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</si>
  <si>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</si>
  <si>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</si>
  <si>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</si>
  <si>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</si>
  <si>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</si>
  <si>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</si>
  <si>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</si>
  <si>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</si>
  <si>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</si>
  <si>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</si>
  <si>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</si>
  <si>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</si>
  <si>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</si>
  <si>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</si>
  <si>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</si>
  <si>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</si>
  <si>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</si>
  <si>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</si>
  <si>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</si>
  <si>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</si>
  <si>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</si>
  <si>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</si>
  <si>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</si>
  <si>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</si>
  <si>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</si>
  <si>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</si>
  <si>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</si>
  <si>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</si>
  <si>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</si>
  <si>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</si>
  <si>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</si>
  <si>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</si>
  <si>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</si>
  <si>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</si>
  <si>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</si>
  <si>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</si>
  <si>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</si>
  <si>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</si>
  <si>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</si>
  <si>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</si>
  <si>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</si>
  <si>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</si>
  <si>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</si>
  <si>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</si>
  <si>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</si>
  <si>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</si>
  <si>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</si>
  <si>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</si>
  <si>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</si>
  <si>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</si>
  <si>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</si>
  <si>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</si>
  <si>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</si>
  <si>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</si>
  <si>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</si>
  <si>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</si>
  <si>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</si>
  <si>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</si>
  <si>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</si>
  <si>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</si>
  <si>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</si>
  <si>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</si>
  <si>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</si>
  <si>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</si>
  <si>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</si>
  <si>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</si>
  <si>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</si>
  <si>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</si>
  <si>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</si>
  <si>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</si>
  <si>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</si>
  <si>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</si>
  <si>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</si>
  <si>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</si>
  <si>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</si>
  <si>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</si>
  <si>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</si>
  <si>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</si>
  <si>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</si>
  <si>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</si>
  <si>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</si>
  <si>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</si>
  <si>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</si>
  <si>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</si>
  <si>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</si>
  <si>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</si>
  <si>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</si>
  <si>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</si>
  <si>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</si>
  <si>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</si>
  <si>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</si>
  <si>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</si>
  <si>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</si>
  <si>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</si>
  <si>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</si>
  <si>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</si>
  <si>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</si>
  <si>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</si>
  <si>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</si>
  <si>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</si>
  <si>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</si>
  <si>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</si>
  <si>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</si>
  <si>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</si>
  <si>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</si>
  <si>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</si>
  <si>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</si>
  <si>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</si>
  <si>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</si>
  <si>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</si>
  <si>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</si>
  <si>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</si>
  <si>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</si>
  <si>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</si>
  <si>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</si>
  <si>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</si>
  <si>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</si>
  <si>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</si>
  <si>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</si>
  <si>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</si>
  <si>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</si>
  <si>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</si>
  <si>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</si>
  <si>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</si>
  <si>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</si>
  <si>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</si>
  <si>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</si>
  <si>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</si>
  <si>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</si>
  <si>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</si>
  <si>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</si>
  <si>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</si>
  <si>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</si>
  <si>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</si>
  <si>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</si>
  <si>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</si>
  <si>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</si>
  <si>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</si>
  <si>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</si>
  <si>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</si>
  <si>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</si>
  <si>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</si>
  <si>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</si>
  <si>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</si>
  <si>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</si>
  <si>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</si>
  <si>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</si>
  <si>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</si>
  <si>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</si>
  <si>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</si>
  <si>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</si>
  <si>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</si>
  <si>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</si>
  <si>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</si>
  <si>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</si>
  <si>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</si>
  <si>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</si>
  <si>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</si>
  <si>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</si>
  <si>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</si>
  <si>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</si>
  <si>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</si>
  <si>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</si>
  <si>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</si>
  <si>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</si>
  <si>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</si>
  <si>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</si>
  <si>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</si>
  <si>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</si>
  <si>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</si>
  <si>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</si>
  <si>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</si>
  <si>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</si>
  <si>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</si>
  <si>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</si>
  <si>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</si>
  <si>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</si>
  <si>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</si>
  <si>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</si>
  <si>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</si>
  <si>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</si>
  <si>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</si>
  <si>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</si>
  <si>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</si>
  <si>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</si>
  <si>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</si>
  <si>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</si>
  <si>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</si>
  <si>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</si>
  <si>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</si>
  <si>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</si>
  <si>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</si>
  <si>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</si>
  <si>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</si>
  <si>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</si>
  <si>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</si>
  <si>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</si>
  <si>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</si>
  <si>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</si>
  <si>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</si>
  <si>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</si>
  <si>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</si>
  <si>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</si>
  <si>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</si>
  <si>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</si>
  <si>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</si>
  <si>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</si>
  <si>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</si>
  <si>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</si>
  <si>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</si>
  <si>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</si>
  <si>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</si>
  <si>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</si>
  <si>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</si>
  <si>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</si>
  <si>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</si>
  <si>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</si>
  <si>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</si>
  <si>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</si>
  <si>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</si>
  <si>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</si>
  <si>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</si>
  <si>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</si>
  <si>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</si>
  <si>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</si>
  <si>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</si>
  <si>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</si>
  <si>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</si>
  <si>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</si>
  <si>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</si>
  <si>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</si>
  <si>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</si>
  <si>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</si>
  <si>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</si>
  <si>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</si>
  <si>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</si>
  <si>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</si>
  <si>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</si>
  <si>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</si>
  <si>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</si>
  <si>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</si>
  <si>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</si>
  <si>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</si>
  <si>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</si>
  <si>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</si>
  <si>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</si>
  <si>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</si>
  <si>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</si>
  <si>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</si>
  <si>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</si>
  <si>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</si>
  <si>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</si>
  <si>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</si>
  <si>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</si>
  <si>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</si>
  <si>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</si>
  <si>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</si>
  <si>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</si>
  <si>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</si>
  <si>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</si>
  <si>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</si>
  <si>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</si>
  <si>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</si>
  <si>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</si>
  <si>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</si>
  <si>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</si>
  <si>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</si>
  <si>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</si>
  <si>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</si>
  <si>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</si>
  <si>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</si>
  <si>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</si>
  <si>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</si>
  <si>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</si>
  <si>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</si>
  <si>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</si>
  <si>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</si>
  <si>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</si>
  <si>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</si>
  <si>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</si>
  <si>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</si>
  <si>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</si>
  <si>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</si>
  <si>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</si>
  <si>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</si>
  <si>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</si>
  <si>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</si>
  <si>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</si>
  <si>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</si>
  <si>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</si>
  <si>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</si>
  <si>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</si>
  <si>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</si>
  <si>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</si>
  <si>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</si>
  <si>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</si>
  <si>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</si>
  <si>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</si>
  <si>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</si>
  <si>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</si>
  <si>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</si>
  <si>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</si>
  <si>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</si>
  <si>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</si>
  <si>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</si>
  <si>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</si>
  <si>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</si>
  <si>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</si>
  <si>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</si>
  <si>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</si>
  <si>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</si>
  <si>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</si>
  <si>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</si>
  <si>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</si>
  <si>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</si>
  <si>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</si>
  <si>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</si>
  <si>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</si>
  <si>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</si>
  <si>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</si>
  <si>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</si>
  <si>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</si>
  <si>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</si>
  <si>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</si>
  <si>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</si>
  <si>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</si>
  <si>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</si>
  <si>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</si>
  <si>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</si>
  <si>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</si>
  <si>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</si>
  <si>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</si>
  <si>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</si>
  <si>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</si>
  <si>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</si>
  <si>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</si>
  <si>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</si>
  <si>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</si>
  <si>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</si>
  <si>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</si>
  <si>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</si>
  <si>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</si>
  <si>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</si>
  <si>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</si>
  <si>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</si>
  <si>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</si>
  <si>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</si>
  <si>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</si>
  <si>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</si>
  <si>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</si>
  <si>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</si>
  <si>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</si>
  <si>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</si>
  <si>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</si>
  <si>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</si>
  <si>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</si>
  <si>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</si>
  <si>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</si>
  <si>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</si>
  <si>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</si>
  <si>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</si>
  <si>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</si>
  <si>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</si>
  <si>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</si>
  <si>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</si>
  <si>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</si>
  <si>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</si>
  <si>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</si>
  <si>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</si>
  <si>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</si>
  <si>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</si>
  <si>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</si>
  <si>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</si>
  <si>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</si>
  <si>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</si>
  <si>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</si>
  <si>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</si>
  <si>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</si>
  <si>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</si>
  <si>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</si>
  <si>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</si>
  <si>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</si>
  <si>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</si>
  <si>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</si>
  <si>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</si>
  <si>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</si>
  <si>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</si>
  <si>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</si>
  <si>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</si>
  <si>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</si>
  <si>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</si>
  <si>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</si>
  <si>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</si>
  <si>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</si>
  <si>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</si>
  <si>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</si>
  <si>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</si>
  <si>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</si>
  <si>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</si>
  <si>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</si>
  <si>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</si>
  <si>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</si>
  <si>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</si>
  <si>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</si>
  <si>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</si>
  <si>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</si>
  <si>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</si>
  <si>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</si>
  <si>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</si>
  <si>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</si>
  <si>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</si>
  <si>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</si>
  <si>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</si>
  <si>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</si>
  <si>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</si>
  <si>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</si>
  <si>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</si>
  <si>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</si>
  <si>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</si>
  <si>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</si>
  <si>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</si>
  <si>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</si>
  <si>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</si>
  <si>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</si>
  <si>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</si>
  <si>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</si>
  <si>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</si>
  <si>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</si>
  <si>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</si>
  <si>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</si>
  <si>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</si>
  <si>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</si>
  <si>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</si>
  <si>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</si>
  <si>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</si>
  <si>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</si>
  <si>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</si>
  <si>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</si>
  <si>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</si>
  <si>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</si>
  <si>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</si>
  <si>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</si>
  <si>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</si>
  <si>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</si>
  <si>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</si>
  <si>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</si>
  <si>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</si>
  <si>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</si>
  <si>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</si>
  <si>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</si>
  <si>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</si>
  <si>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</si>
  <si>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</si>
  <si>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</si>
  <si>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</si>
  <si>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</si>
  <si>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</si>
  <si>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</si>
  <si>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</si>
  <si>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</si>
  <si>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</si>
  <si>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</si>
  <si>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</si>
  <si>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</si>
  <si>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</si>
  <si>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</si>
  <si>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</si>
  <si>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</si>
  <si>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</si>
  <si>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</si>
  <si>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</si>
  <si>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</si>
  <si>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</si>
  <si>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</si>
  <si>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</si>
  <si>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</si>
  <si>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</si>
  <si>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</si>
  <si>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</si>
  <si>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</si>
  <si>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</si>
  <si>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</si>
  <si>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</si>
  <si>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</si>
  <si>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</si>
  <si>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</si>
  <si>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</si>
  <si>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</si>
  <si>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</si>
  <si>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</si>
  <si>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</si>
  <si>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</si>
  <si>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</si>
  <si>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</si>
  <si>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</si>
  <si>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</si>
  <si>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</si>
  <si>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</si>
  <si>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</si>
  <si>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</si>
  <si>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</si>
  <si>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</si>
  <si>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</si>
  <si>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</si>
  <si>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</si>
  <si>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</si>
  <si>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</si>
  <si>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</si>
  <si>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</si>
  <si>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</si>
  <si>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</si>
  <si>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</si>
  <si>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</si>
  <si>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</si>
  <si>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</si>
  <si>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</si>
  <si>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</si>
  <si>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</si>
  <si>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</si>
  <si>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</si>
  <si>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</si>
  <si>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</si>
  <si>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</si>
  <si>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</si>
  <si>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</si>
  <si>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</si>
  <si>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</si>
  <si>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</si>
  <si>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</si>
  <si>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</si>
  <si>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</si>
  <si>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</si>
  <si>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</si>
  <si>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</si>
  <si>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</si>
  <si>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</si>
  <si>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</si>
  <si>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</si>
  <si>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</si>
  <si>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</si>
  <si>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</si>
  <si>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</si>
  <si>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</si>
  <si>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</si>
  <si>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</si>
  <si>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</si>
  <si>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</si>
  <si>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</si>
  <si>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</si>
  <si>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</si>
  <si>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</si>
  <si>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</si>
  <si>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</si>
  <si>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</si>
  <si>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</si>
  <si>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</si>
  <si>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</si>
  <si>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</si>
  <si>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</si>
  <si>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</si>
  <si>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</si>
  <si>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</si>
  <si>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</si>
  <si>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</si>
  <si>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</si>
  <si>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</si>
  <si>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</si>
  <si>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</si>
  <si>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</si>
  <si>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</si>
  <si>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</si>
  <si>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</si>
  <si>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</si>
  <si>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</si>
  <si>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</si>
  <si>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</si>
  <si>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</si>
  <si>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</si>
  <si>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</si>
  <si>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</si>
  <si>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</si>
  <si>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</si>
  <si>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</si>
  <si>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</si>
  <si>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</si>
  <si>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</si>
  <si>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</si>
  <si>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</si>
  <si>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</si>
  <si>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</si>
  <si>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</si>
  <si>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</si>
  <si>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</si>
  <si>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</si>
  <si>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</si>
  <si>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</si>
  <si>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</si>
  <si>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</si>
  <si>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</si>
  <si>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</si>
  <si>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</si>
  <si>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</si>
  <si>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</si>
  <si>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</si>
  <si>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</si>
  <si>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</si>
  <si>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</si>
  <si>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</si>
  <si>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</si>
  <si>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</si>
  <si>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</si>
  <si>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</si>
  <si>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</si>
  <si>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</si>
  <si>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</si>
  <si>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</si>
  <si>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</si>
  <si>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</si>
  <si>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</si>
  <si>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</si>
  <si>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</si>
  <si>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</si>
  <si>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</si>
  <si>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</si>
  <si>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</si>
  <si>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</si>
  <si>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</si>
  <si>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</si>
  <si>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</si>
  <si>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</si>
  <si>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</si>
  <si>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</si>
  <si>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</si>
  <si>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</si>
  <si>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</si>
  <si>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</si>
  <si>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</si>
  <si>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</si>
  <si>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</si>
  <si>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</si>
  <si>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</si>
  <si>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</si>
  <si>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</si>
  <si>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</si>
  <si>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</si>
  <si>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</si>
  <si>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</si>
  <si>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</si>
  <si>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</si>
  <si>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</si>
  <si>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</si>
  <si>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</si>
  <si>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</si>
  <si>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</si>
  <si>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</si>
  <si>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</si>
  <si>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</si>
  <si>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</si>
  <si>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</si>
  <si>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</si>
  <si>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</si>
  <si>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</si>
  <si>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</si>
  <si>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</si>
  <si>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</si>
  <si>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</si>
  <si>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</si>
  <si>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</si>
  <si>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</si>
  <si>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</si>
  <si>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</si>
  <si>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</si>
  <si>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</si>
  <si>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</si>
  <si>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</si>
  <si>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</si>
  <si>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</si>
  <si>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</si>
  <si>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</si>
  <si>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</si>
  <si>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</si>
  <si>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</si>
  <si>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</si>
  <si>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</si>
  <si>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</si>
  <si>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</si>
  <si>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</si>
  <si>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</si>
  <si>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</si>
  <si>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</si>
  <si>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</si>
  <si>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</si>
  <si>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</si>
  <si>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</si>
  <si>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</si>
  <si>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</si>
  <si>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</si>
  <si>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</si>
  <si>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</si>
  <si>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</si>
  <si>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</si>
  <si>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</si>
  <si>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</si>
  <si>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</si>
  <si>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</si>
  <si>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</si>
  <si>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</si>
  <si>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</si>
  <si>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</si>
  <si>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</si>
  <si>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</si>
  <si>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</si>
  <si>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</si>
  <si>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</si>
  <si>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</si>
  <si>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</si>
  <si>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</si>
  <si>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</si>
  <si>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</si>
  <si>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</si>
  <si>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</si>
  <si>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</si>
  <si>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</si>
  <si>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</si>
  <si>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</si>
  <si>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</si>
  <si>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</si>
  <si>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</si>
  <si>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</si>
  <si>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</si>
  <si>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</si>
  <si>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</si>
  <si>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</si>
  <si>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</si>
  <si>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</si>
  <si>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</si>
  <si>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</si>
  <si>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</si>
  <si>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</si>
  <si>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</si>
  <si>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</si>
  <si>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</si>
  <si>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</si>
  <si>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</si>
  <si>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</si>
  <si>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</si>
  <si>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</si>
  <si>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</si>
  <si>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</si>
  <si>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</si>
  <si>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</si>
  <si>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</si>
  <si>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</si>
  <si>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</si>
  <si>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</si>
  <si>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</si>
  <si>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</si>
  <si>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</si>
  <si>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</si>
  <si>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</si>
  <si>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</si>
  <si>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</si>
  <si>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</si>
  <si>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</si>
  <si>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</si>
  <si>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</si>
  <si>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</si>
  <si>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</si>
  <si>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</si>
  <si>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</si>
  <si>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</si>
  <si>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</si>
  <si>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</si>
  <si>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</si>
  <si>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</si>
  <si>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</si>
  <si>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</si>
  <si>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</si>
  <si>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</si>
  <si>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</si>
  <si>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</si>
  <si>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</si>
  <si>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</si>
  <si>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</si>
  <si>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</si>
  <si>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</si>
  <si>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</si>
  <si>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</si>
  <si>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</si>
  <si>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</si>
  <si>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</si>
  <si>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</si>
  <si>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</si>
  <si>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</si>
  <si>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</si>
  <si>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</si>
  <si>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</si>
  <si>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</si>
  <si>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</si>
  <si>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</si>
  <si>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</si>
  <si>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</si>
  <si>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</si>
  <si>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</si>
  <si>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</si>
  <si>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</si>
  <si>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</si>
  <si>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</si>
  <si>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</si>
  <si>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</si>
  <si>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</si>
  <si>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</si>
  <si>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</si>
  <si>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</si>
  <si>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</si>
  <si>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</si>
  <si>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</si>
  <si>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</si>
  <si>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</si>
  <si>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</si>
  <si>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</si>
  <si>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</si>
  <si>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</si>
  <si>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</si>
  <si>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</si>
  <si>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</si>
  <si>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</si>
  <si>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</si>
  <si>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</si>
  <si>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</si>
  <si>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</si>
  <si>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</si>
  <si>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</si>
  <si>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</si>
  <si>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</si>
  <si>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</si>
  <si>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</si>
  <si>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</si>
  <si>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</si>
  <si>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</si>
  <si>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</si>
  <si>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</si>
  <si>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</si>
  <si>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</si>
  <si>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</si>
  <si>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</si>
  <si>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</si>
  <si>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</si>
  <si>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</si>
  <si>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</si>
  <si>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</si>
  <si>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</si>
  <si>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</si>
  <si>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</si>
  <si>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</si>
  <si>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</si>
  <si>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</si>
  <si>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</si>
  <si>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</si>
  <si>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</si>
  <si>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</si>
  <si>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</si>
  <si>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</si>
  <si>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</si>
  <si>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</si>
  <si>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</si>
  <si>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</si>
  <si>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</si>
  <si>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</si>
  <si>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</si>
  <si>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</si>
  <si>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</si>
  <si>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</si>
  <si>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</si>
  <si>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</si>
  <si>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</si>
  <si>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</si>
  <si>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</si>
  <si>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</si>
  <si>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</si>
  <si>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</si>
  <si>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</si>
  <si>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</si>
  <si>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</si>
  <si>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</si>
  <si>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</si>
  <si>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</si>
  <si>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</si>
  <si>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</si>
  <si>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</si>
  <si>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</si>
  <si>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</si>
  <si>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</si>
  <si>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</si>
  <si>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</si>
  <si>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</si>
  <si>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</si>
  <si>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</si>
  <si>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</si>
  <si>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</si>
  <si>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</si>
  <si>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</si>
  <si>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</si>
  <si>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</si>
  <si>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</si>
  <si>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</si>
  <si>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</si>
  <si>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</si>
  <si>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</si>
  <si>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</si>
  <si>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</si>
  <si>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</si>
  <si>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</si>
  <si>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</si>
  <si>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</si>
  <si>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</si>
  <si>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</si>
  <si>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</si>
  <si>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</si>
  <si>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</si>
  <si>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</si>
  <si>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</si>
  <si>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</si>
  <si>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</si>
  <si>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</si>
  <si>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</si>
  <si>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</si>
  <si>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</si>
  <si>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</si>
  <si>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</si>
  <si>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</si>
  <si>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</si>
  <si>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</si>
  <si>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</si>
  <si>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</si>
  <si>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</si>
  <si>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</si>
  <si>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</si>
  <si>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</si>
  <si>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</si>
  <si>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</si>
  <si>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</si>
  <si>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</si>
  <si>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</si>
  <si>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</si>
  <si>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</si>
  <si>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</si>
  <si>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</si>
  <si>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</si>
  <si>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</si>
  <si>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</si>
  <si>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</si>
  <si>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</si>
  <si>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</si>
  <si>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</si>
  <si>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</si>
  <si>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</si>
  <si>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</si>
  <si>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</si>
  <si>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</si>
  <si>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</si>
  <si>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</si>
  <si>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</si>
  <si>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</si>
  <si>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</si>
  <si>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</si>
  <si>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</si>
  <si>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</si>
  <si>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</si>
  <si>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</si>
  <si>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</si>
  <si>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</si>
  <si>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</si>
  <si>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</si>
  <si>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</si>
  <si>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</si>
  <si>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</si>
  <si>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</si>
  <si>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</si>
  <si>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</si>
  <si>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</si>
  <si>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</si>
  <si>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</si>
  <si>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</si>
  <si>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</si>
  <si>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</si>
  <si>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</si>
  <si>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</si>
  <si>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</si>
  <si>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</si>
  <si>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</si>
  <si>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</si>
  <si>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</si>
  <si>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</si>
  <si>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</si>
  <si>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</si>
  <si>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</si>
  <si>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</si>
  <si>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</si>
  <si>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</si>
  <si>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</si>
  <si>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</si>
  <si>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</si>
  <si>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</si>
  <si>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</si>
  <si>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</si>
  <si>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</si>
  <si>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</si>
  <si>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</si>
  <si>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</si>
  <si>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</si>
  <si>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</si>
  <si>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</si>
  <si>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</si>
  <si>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</si>
  <si>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</si>
  <si>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</si>
  <si>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</si>
  <si>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</si>
  <si>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</si>
  <si>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</si>
  <si>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</si>
  <si>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</si>
  <si>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</si>
  <si>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</si>
  <si>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</si>
  <si>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</si>
  <si>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</si>
  <si>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</si>
  <si>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</si>
  <si>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</si>
  <si>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</si>
  <si>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</si>
  <si>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</si>
  <si>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</si>
  <si>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</si>
  <si>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</si>
  <si>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</si>
  <si>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</si>
  <si>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</si>
  <si>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</si>
  <si>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</si>
  <si>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</si>
  <si>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</si>
  <si>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</si>
  <si>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</si>
  <si>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</si>
  <si>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</si>
  <si>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</si>
  <si>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</si>
  <si>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</si>
  <si>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</si>
  <si>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</si>
  <si>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</si>
  <si>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</si>
  <si>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</si>
  <si>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</si>
  <si>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</si>
  <si>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</si>
  <si>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</si>
  <si>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</si>
  <si>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</si>
  <si>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</si>
  <si>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</si>
  <si>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</si>
  <si>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</si>
  <si>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</si>
  <si>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</si>
  <si>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</si>
  <si>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</si>
  <si>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</si>
  <si>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</si>
  <si>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</si>
  <si>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</si>
  <si>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</si>
  <si>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</si>
  <si>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</si>
  <si>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</si>
  <si>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</si>
  <si>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</si>
  <si>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</si>
  <si>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</si>
  <si>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</si>
  <si>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</si>
  <si>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</si>
  <si>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</si>
  <si>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</si>
  <si>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</si>
  <si>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</si>
  <si>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</si>
  <si>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</si>
  <si>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</si>
  <si>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</si>
  <si>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</si>
  <si>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</si>
  <si>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</si>
  <si>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</si>
  <si>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</si>
  <si>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</si>
  <si>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</si>
  <si>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</si>
  <si>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</si>
  <si>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</si>
  <si>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</si>
  <si>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</si>
  <si>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</si>
  <si>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</si>
  <si>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</si>
  <si>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</si>
  <si>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</si>
  <si>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</si>
  <si>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</si>
  <si>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</si>
  <si>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</si>
  <si>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</si>
  <si>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</si>
  <si>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</si>
  <si>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</si>
  <si>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</si>
  <si>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</si>
  <si>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</si>
  <si>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</si>
  <si>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</si>
  <si>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</si>
  <si>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</si>
  <si>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</si>
  <si>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</si>
  <si>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</si>
  <si>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</si>
  <si>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</si>
  <si>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</si>
  <si>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</si>
  <si>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</si>
  <si>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</si>
  <si>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</si>
  <si>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</si>
  <si>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</si>
  <si>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</si>
  <si>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</si>
  <si>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</si>
  <si>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</si>
  <si>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</si>
  <si>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</si>
  <si>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</si>
  <si>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</si>
  <si>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</si>
  <si>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</si>
  <si>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</si>
  <si>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</si>
  <si>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</si>
  <si>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</si>
  <si>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</si>
  <si>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</si>
  <si>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</si>
  <si>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</si>
  <si>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</si>
  <si>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</si>
  <si>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</si>
  <si>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</si>
  <si>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</si>
  <si>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</si>
  <si>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</si>
  <si>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</si>
  <si>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</si>
  <si>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</si>
  <si>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</si>
  <si>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</si>
  <si>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</si>
  <si>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</si>
  <si>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</si>
  <si>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</si>
  <si>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</si>
  <si>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</si>
  <si>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</si>
  <si>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</si>
  <si>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</si>
  <si>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</si>
  <si>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</si>
  <si>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</si>
  <si>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</si>
  <si>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</si>
  <si>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</si>
  <si>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</si>
  <si>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</si>
  <si>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</si>
  <si>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</si>
  <si>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</si>
  <si>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</si>
  <si>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</si>
  <si>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</si>
  <si>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</si>
  <si>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</si>
  <si>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</si>
  <si>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</si>
  <si>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</si>
  <si>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</si>
  <si>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</si>
  <si>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</si>
  <si>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</si>
  <si>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</si>
  <si>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</si>
  <si>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</si>
  <si>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</si>
  <si>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</si>
  <si>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</si>
  <si>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</si>
  <si>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</si>
  <si>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</si>
  <si>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</si>
  <si>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</si>
  <si>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</si>
  <si>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</si>
  <si>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</si>
  <si>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</si>
  <si>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</si>
  <si>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</si>
  <si>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</si>
  <si>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</si>
  <si>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</si>
  <si>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</si>
  <si>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</si>
  <si>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</si>
  <si>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</si>
  <si>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</si>
  <si>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</si>
  <si>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</si>
  <si>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</si>
  <si>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</si>
  <si>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</si>
  <si>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</si>
  <si>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</si>
  <si>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</si>
  <si>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</si>
  <si>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</si>
  <si>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</si>
  <si>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</si>
  <si>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</si>
  <si>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</si>
  <si>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</si>
  <si>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</si>
  <si>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</si>
  <si>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</si>
  <si>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</si>
  <si>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</si>
  <si>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</si>
  <si>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</si>
  <si>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</si>
  <si>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</si>
  <si>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</si>
  <si>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</si>
  <si>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</si>
  <si>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</si>
  <si>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</si>
  <si>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</si>
  <si>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</si>
  <si>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</si>
  <si>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</si>
  <si>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</si>
  <si>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</si>
  <si>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</si>
  <si>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</si>
  <si>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</si>
  <si>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</si>
  <si>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</si>
  <si>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</si>
  <si>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</si>
  <si>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</si>
  <si>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</si>
  <si>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</si>
  <si>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</si>
  <si>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</si>
  <si>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</si>
  <si>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</si>
  <si>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</si>
  <si>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</si>
  <si>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</si>
  <si>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</si>
  <si>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</si>
  <si>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</si>
  <si>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</si>
  <si>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</si>
  <si>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</si>
  <si>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</si>
  <si>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</si>
  <si>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</si>
  <si>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</si>
  <si>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</si>
  <si>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</si>
  <si>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</si>
  <si>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</si>
  <si>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</si>
  <si>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</si>
  <si>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</si>
  <si>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</si>
  <si>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</si>
  <si>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</si>
  <si>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</si>
  <si>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</si>
  <si>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</si>
  <si>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</si>
  <si>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</si>
  <si>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</si>
  <si>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</si>
  <si>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</si>
  <si>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</si>
  <si>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</si>
  <si>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</si>
  <si>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</si>
  <si>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</si>
  <si>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</si>
  <si>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</si>
  <si>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</si>
  <si>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</si>
  <si>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</si>
  <si>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</si>
  <si>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</si>
  <si>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</si>
  <si>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</si>
  <si>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</si>
  <si>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</si>
  <si>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</si>
  <si>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</si>
  <si>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</si>
  <si>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</si>
  <si>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</si>
  <si>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</si>
  <si>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</si>
  <si>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</si>
  <si>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</si>
  <si>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</si>
  <si>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</si>
  <si>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</si>
  <si>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</si>
  <si>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</si>
  <si>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</si>
  <si>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</si>
  <si>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</si>
  <si>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</si>
  <si>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</si>
  <si>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</si>
  <si>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</si>
  <si>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</si>
  <si>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</si>
  <si>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</si>
  <si>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</si>
  <si>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</si>
  <si>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</si>
  <si>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</si>
  <si>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</si>
  <si>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</si>
  <si>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</si>
  <si>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</si>
  <si>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</si>
  <si>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</si>
  <si>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</si>
  <si>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</si>
  <si>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</si>
  <si>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</si>
  <si>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</si>
  <si>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</si>
  <si>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</si>
  <si>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</si>
  <si>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</si>
  <si>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</si>
  <si>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</si>
  <si>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</si>
  <si>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</si>
  <si>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</si>
  <si>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</si>
  <si>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</si>
  <si>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</si>
  <si>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</si>
  <si>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</si>
  <si>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</si>
  <si>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</si>
  <si>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</si>
  <si>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</si>
  <si>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</si>
  <si>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</si>
  <si>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</si>
  <si>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</si>
  <si>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</si>
  <si>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</si>
  <si>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</si>
  <si>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</si>
  <si>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</si>
  <si>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</si>
  <si>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</si>
  <si>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</si>
  <si>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</si>
  <si>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</si>
  <si>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</si>
  <si>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</si>
  <si>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</si>
  <si>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</si>
  <si>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</si>
  <si>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</si>
  <si>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</si>
  <si>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</si>
  <si>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</si>
  <si>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</si>
  <si>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</si>
  <si>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</si>
  <si>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</si>
  <si>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</si>
  <si>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</si>
  <si>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</si>
  <si>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</si>
  <si>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</si>
  <si>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</si>
  <si>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</si>
  <si>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</si>
  <si>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</si>
  <si>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</si>
  <si>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</si>
  <si>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</si>
  <si>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</si>
  <si>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</si>
  <si>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</si>
  <si>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</si>
  <si>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</si>
  <si>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</si>
  <si>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</si>
  <si>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</si>
  <si>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</si>
  <si>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</si>
  <si>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</si>
  <si>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</si>
  <si>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</si>
  <si>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</si>
  <si>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</si>
  <si>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</si>
  <si>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</si>
  <si>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</si>
  <si>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</si>
  <si>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</si>
  <si>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</si>
  <si>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</si>
  <si>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</si>
  <si>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</si>
  <si>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</si>
  <si>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</si>
  <si>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</si>
  <si>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</si>
  <si>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</si>
  <si>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</si>
  <si>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</si>
  <si>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</si>
  <si>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</si>
  <si>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</si>
  <si>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</si>
  <si>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</si>
  <si>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</si>
  <si>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</si>
  <si>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</si>
  <si>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</si>
  <si>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</si>
  <si>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</si>
  <si>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</si>
  <si>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</si>
  <si>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</si>
  <si>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</si>
  <si>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</si>
  <si>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</si>
  <si>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</si>
  <si>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</si>
  <si>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</si>
  <si>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</si>
  <si>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</si>
  <si>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</si>
  <si>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</si>
  <si>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</si>
  <si>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</si>
  <si>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</si>
  <si>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</si>
  <si>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</si>
  <si>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</si>
  <si>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</si>
  <si>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</si>
  <si>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</si>
  <si>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</si>
  <si>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</si>
  <si>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</si>
  <si>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</si>
  <si>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</si>
  <si>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</si>
  <si>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</si>
  <si>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</si>
  <si>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</si>
  <si>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</si>
  <si>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</si>
  <si>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</si>
  <si>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</si>
  <si>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</si>
  <si>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</si>
  <si>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</si>
  <si>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</si>
  <si>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</si>
  <si>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</si>
  <si>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</si>
  <si>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</si>
  <si>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</si>
  <si>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</si>
  <si>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</si>
  <si>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</si>
  <si>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</si>
  <si>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</si>
  <si>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</si>
  <si>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</si>
  <si>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</si>
  <si>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</si>
  <si>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</si>
  <si>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</si>
  <si>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</si>
  <si>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</si>
  <si>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</si>
  <si>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</si>
  <si>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</si>
  <si>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</si>
  <si>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</si>
  <si>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</si>
  <si>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</si>
  <si>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</si>
  <si>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</si>
  <si>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</si>
  <si>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</si>
  <si>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</si>
  <si>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</si>
  <si>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</si>
  <si>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</si>
  <si>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</si>
  <si>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</si>
  <si>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</si>
  <si>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</si>
  <si>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</si>
  <si>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</si>
  <si>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</si>
  <si>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</si>
  <si>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</si>
  <si>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</si>
  <si>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</si>
  <si>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</si>
  <si>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</si>
  <si>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</si>
  <si>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</si>
  <si>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</si>
  <si>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</si>
  <si>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</si>
  <si>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</si>
  <si>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</si>
  <si>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</si>
  <si>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</si>
  <si>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</si>
  <si>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</si>
  <si>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</si>
  <si>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</si>
  <si>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</si>
  <si>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</si>
  <si>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</si>
  <si>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</si>
  <si>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</si>
  <si>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</si>
  <si>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</si>
  <si>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</si>
  <si>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</si>
  <si>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</si>
  <si>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</si>
  <si>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</si>
  <si>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</si>
  <si>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</si>
  <si>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</si>
  <si>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</si>
  <si>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</si>
  <si>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</si>
  <si>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</si>
  <si>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</si>
  <si>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</si>
  <si>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</si>
  <si>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</si>
  <si>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</si>
  <si>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</si>
  <si>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</si>
  <si>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</si>
  <si>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</si>
  <si>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</si>
  <si>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</si>
  <si>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</si>
  <si>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</si>
  <si>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</si>
  <si>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</si>
  <si>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</si>
  <si>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</si>
  <si>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</si>
  <si>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</si>
  <si>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</si>
  <si>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</si>
  <si>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</si>
  <si>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</si>
  <si>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</si>
  <si>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</si>
  <si>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</si>
  <si>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</si>
  <si>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</si>
  <si>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</si>
  <si>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</si>
  <si>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</si>
  <si>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</si>
  <si>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</si>
  <si>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</si>
  <si>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</si>
  <si>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</si>
  <si>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</si>
  <si>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</si>
  <si>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</si>
  <si>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</si>
  <si>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</si>
  <si>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</si>
  <si>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</si>
  <si>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</si>
  <si>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</si>
  <si>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</si>
  <si>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</si>
  <si>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</si>
  <si>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</si>
  <si>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</si>
  <si>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</si>
  <si>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</si>
  <si>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</si>
  <si>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</si>
  <si>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</si>
  <si>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</si>
  <si>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</si>
  <si>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</si>
  <si>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</si>
  <si>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</si>
  <si>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</si>
  <si>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</si>
  <si>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</si>
  <si>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</si>
  <si>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</si>
  <si>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</si>
  <si>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</si>
  <si>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</si>
  <si>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</si>
  <si>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</si>
  <si>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</si>
  <si>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</si>
  <si>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</si>
  <si>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</si>
  <si>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</si>
  <si>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</si>
  <si>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</si>
  <si>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</si>
  <si>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</si>
  <si>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</si>
  <si>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</si>
  <si>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</si>
  <si>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</si>
  <si>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</si>
  <si>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</si>
  <si>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</si>
  <si>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</si>
  <si>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</si>
  <si>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</si>
  <si>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</si>
  <si>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</si>
  <si>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</si>
  <si>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</si>
  <si>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</si>
  <si>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</si>
  <si>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</si>
  <si>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</si>
  <si>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</si>
  <si>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</si>
  <si>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</si>
  <si>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</si>
  <si>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</si>
  <si>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</si>
  <si>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</si>
  <si>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</si>
  <si>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</si>
  <si>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</si>
  <si>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</si>
  <si>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</si>
  <si>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</si>
  <si>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</si>
  <si>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</si>
  <si>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</si>
  <si>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</si>
  <si>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</si>
  <si>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</si>
  <si>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</si>
  <si>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</si>
  <si>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</si>
  <si>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</si>
  <si>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</si>
  <si>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</si>
  <si>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</si>
  <si>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</si>
  <si>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</si>
  <si>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</si>
  <si>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</si>
  <si>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</si>
  <si>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</si>
  <si>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</si>
  <si>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</si>
  <si>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</si>
  <si>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</si>
  <si>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</si>
  <si>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</si>
  <si>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</si>
  <si>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</si>
  <si>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</si>
  <si>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</si>
  <si>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</si>
  <si>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</si>
  <si>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</si>
  <si>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</si>
  <si>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</si>
  <si>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</si>
  <si>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</si>
  <si>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</si>
  <si>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</si>
  <si>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</si>
  <si>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</si>
  <si>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</si>
  <si>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</si>
  <si>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</si>
  <si>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</si>
  <si>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</si>
  <si>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</si>
  <si>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</si>
  <si>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</si>
  <si>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</si>
  <si>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</si>
  <si>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</si>
  <si>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</si>
  <si>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</si>
  <si>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</si>
  <si>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</si>
  <si>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</si>
  <si>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</si>
  <si>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</si>
  <si>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</si>
  <si>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</si>
  <si>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</si>
  <si>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</si>
  <si>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</si>
  <si>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</si>
  <si>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</si>
  <si>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</si>
  <si>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</si>
  <si>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</si>
  <si>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</si>
  <si>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</si>
  <si>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</si>
  <si>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</si>
  <si>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</si>
  <si>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</si>
  <si>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</si>
  <si>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</si>
  <si>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</si>
  <si>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</si>
  <si>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</si>
  <si>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</si>
  <si>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</si>
  <si>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</si>
  <si>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</si>
  <si>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</si>
  <si>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</si>
  <si>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</si>
  <si>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</si>
  <si>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</si>
  <si>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</si>
  <si>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</si>
  <si>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</si>
  <si>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</si>
  <si>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</si>
  <si>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</si>
  <si>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</si>
  <si>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</si>
  <si>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</si>
  <si>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</si>
  <si>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</si>
  <si>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</si>
  <si>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</si>
  <si>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</si>
  <si>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</si>
  <si>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</si>
  <si>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</si>
  <si>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</si>
  <si>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</si>
  <si>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</si>
  <si>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</si>
  <si>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</si>
  <si>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</si>
  <si>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</si>
  <si>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</si>
  <si>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</si>
  <si>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</si>
  <si>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</si>
  <si>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</si>
  <si>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</si>
  <si>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</si>
  <si>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</si>
  <si>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</si>
  <si>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</si>
  <si>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</si>
  <si>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</si>
  <si>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</si>
  <si>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</si>
  <si>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</si>
  <si>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</si>
  <si>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</si>
  <si>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</si>
  <si>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</si>
  <si>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</si>
  <si>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</si>
  <si>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</si>
  <si>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</si>
  <si>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</si>
  <si>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</si>
  <si>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</si>
  <si>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</si>
  <si>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</si>
  <si>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</si>
  <si>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</si>
  <si>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</si>
  <si>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</si>
  <si>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</si>
  <si>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</si>
  <si>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</si>
  <si>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</si>
  <si>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</si>
  <si>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</si>
  <si>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</si>
  <si>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</si>
  <si>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</si>
  <si>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</si>
  <si>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</si>
  <si>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</si>
  <si>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</si>
  <si>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</si>
  <si>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</si>
  <si>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</si>
  <si>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</si>
  <si>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</si>
  <si>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</si>
  <si>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</si>
  <si>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</si>
  <si>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</si>
  <si>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</si>
  <si>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</si>
  <si>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</si>
  <si>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</si>
  <si>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</si>
  <si>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</si>
  <si>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</si>
  <si>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</si>
  <si>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</si>
  <si>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</si>
  <si>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</si>
  <si>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</si>
  <si>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</si>
  <si>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</si>
  <si>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</si>
  <si>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</si>
  <si>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</si>
  <si>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</si>
  <si>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</si>
  <si>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</si>
  <si>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</si>
  <si>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</si>
  <si>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</si>
  <si>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</si>
  <si>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</si>
  <si>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</si>
  <si>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</si>
  <si>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</si>
  <si>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</si>
  <si>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</si>
  <si>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</si>
  <si>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</si>
  <si>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</si>
  <si>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</si>
  <si>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</si>
  <si>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</si>
  <si>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</si>
  <si>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</si>
  <si>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</si>
  <si>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</si>
  <si>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</si>
  <si>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</si>
  <si>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</si>
  <si>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</si>
  <si>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</si>
  <si>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</si>
  <si>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</si>
  <si>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</si>
  <si>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</si>
  <si>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</si>
  <si>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</si>
  <si>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</si>
  <si>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</si>
  <si>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</si>
  <si>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</si>
  <si>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</si>
  <si>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</si>
  <si>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</si>
  <si>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</si>
  <si>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</si>
  <si>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</si>
  <si>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</si>
  <si>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</si>
  <si>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</si>
  <si>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</si>
  <si>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</si>
  <si>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</si>
  <si>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</si>
  <si>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</si>
  <si>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</si>
  <si>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</si>
  <si>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</si>
  <si>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</si>
  <si>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</si>
  <si>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</si>
  <si>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</si>
  <si>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</si>
  <si>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</si>
  <si>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</si>
  <si>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</si>
  <si>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</si>
  <si>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</si>
  <si>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</si>
  <si>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</si>
  <si>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</si>
  <si>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</si>
  <si>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</si>
  <si>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</si>
  <si>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</si>
  <si>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</si>
  <si>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</si>
  <si>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</si>
  <si>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</si>
  <si>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</si>
  <si>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</si>
  <si>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</si>
  <si>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</si>
  <si>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</si>
  <si>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</si>
  <si>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</si>
  <si>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</si>
  <si>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</si>
  <si>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</si>
  <si>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</si>
  <si>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</si>
  <si>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</si>
  <si>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</si>
  <si>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</si>
  <si>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</si>
  <si>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</si>
  <si>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</si>
  <si>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</si>
  <si>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</si>
  <si>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</si>
  <si>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</si>
  <si>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</si>
  <si>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</si>
  <si>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</si>
  <si>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</si>
  <si>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</si>
  <si>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</si>
  <si>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</si>
  <si>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</si>
  <si>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</si>
  <si>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</si>
  <si>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</si>
  <si>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</si>
  <si>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</si>
  <si>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</si>
  <si>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</si>
  <si>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</si>
  <si>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</si>
  <si>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</si>
  <si>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</si>
  <si>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</si>
  <si>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</si>
  <si>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</si>
  <si>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</si>
  <si>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</si>
  <si>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</si>
  <si>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</si>
  <si>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</si>
  <si>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</si>
  <si>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</si>
  <si>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</si>
  <si>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</si>
  <si>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</si>
  <si>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</si>
  <si>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</si>
  <si>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</si>
  <si>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</si>
  <si>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</si>
  <si>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</si>
  <si>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</si>
  <si>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</si>
  <si>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</si>
  <si>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</si>
  <si>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</si>
  <si>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</si>
  <si>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</si>
  <si>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</si>
  <si>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</si>
  <si>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</si>
  <si>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</si>
  <si>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</si>
  <si>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</si>
  <si>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</si>
  <si>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</si>
  <si>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</si>
  <si>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</si>
  <si>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</si>
  <si>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</si>
  <si>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</si>
  <si>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</si>
  <si>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</si>
  <si>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</si>
  <si>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</si>
  <si>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</si>
  <si>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</si>
  <si>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</si>
  <si>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</si>
  <si>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</si>
  <si>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</si>
  <si>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</si>
  <si>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</si>
  <si>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</si>
  <si>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</si>
  <si>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</si>
  <si>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</si>
  <si>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</si>
  <si>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</si>
  <si>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</si>
  <si>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</si>
  <si>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</si>
  <si>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</si>
  <si>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</si>
  <si>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</si>
  <si>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</si>
  <si>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</si>
  <si>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</si>
  <si>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</si>
  <si>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</si>
  <si>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</si>
  <si>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</si>
  <si>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</si>
  <si>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</si>
  <si>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</si>
  <si>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</si>
  <si>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</si>
  <si>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</si>
  <si>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</si>
  <si>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</si>
  <si>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</si>
  <si>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</si>
  <si>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</si>
  <si>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</si>
  <si>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</si>
  <si>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</si>
  <si>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</si>
  <si>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</si>
  <si>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</si>
  <si>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</si>
  <si>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</si>
  <si>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</si>
  <si>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</si>
  <si>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</si>
  <si>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</si>
  <si>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</si>
  <si>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</si>
  <si>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</si>
  <si>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</si>
  <si>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</si>
  <si>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</si>
  <si>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</si>
  <si>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</si>
  <si>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</si>
  <si>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</si>
  <si>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</si>
  <si>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</si>
  <si>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</si>
  <si>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</si>
  <si>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</si>
  <si>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</si>
  <si>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</si>
  <si>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</si>
  <si>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</si>
  <si>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</si>
  <si>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</si>
  <si>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</si>
  <si>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</si>
  <si>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</si>
  <si>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</si>
  <si>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</si>
  <si>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</si>
  <si>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</si>
  <si>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</si>
  <si>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</si>
  <si>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</si>
  <si>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</si>
  <si>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</si>
  <si>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</si>
  <si>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</si>
  <si>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</si>
  <si>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</si>
  <si>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</si>
  <si>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</si>
  <si>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</si>
  <si>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</si>
  <si>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</si>
  <si>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</si>
  <si>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</si>
  <si>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</si>
  <si>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</si>
  <si>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</si>
  <si>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</si>
  <si>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</si>
  <si>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</si>
  <si>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</si>
  <si>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</si>
  <si>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</si>
  <si>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</si>
  <si>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</si>
  <si>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</si>
  <si>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</si>
  <si>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</si>
  <si>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</si>
  <si>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</si>
  <si>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</si>
  <si>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</si>
  <si>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</si>
  <si>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</si>
  <si>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</si>
  <si>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</si>
  <si>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</si>
  <si>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</si>
  <si>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</si>
  <si>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</si>
  <si>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</si>
  <si>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</si>
  <si>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</si>
  <si>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</si>
  <si>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</si>
  <si>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</si>
  <si>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</si>
  <si>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</si>
  <si>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</si>
  <si>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</si>
  <si>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</si>
  <si>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</si>
  <si>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</si>
  <si>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</si>
  <si>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</si>
  <si>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</si>
  <si>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</si>
  <si>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</si>
  <si>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</si>
  <si>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</si>
  <si>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</si>
  <si>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</si>
  <si>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</si>
  <si>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</si>
  <si>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</si>
  <si>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</si>
  <si>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</si>
  <si>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</si>
  <si>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</si>
  <si>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</si>
  <si>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</si>
  <si>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</si>
  <si>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</si>
  <si>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</si>
  <si>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</si>
  <si>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</si>
  <si>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</si>
  <si>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</si>
  <si>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</si>
  <si>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</si>
  <si>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</si>
  <si>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</si>
  <si>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</si>
  <si>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</si>
  <si>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</si>
  <si>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</si>
  <si>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</si>
  <si>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</si>
  <si>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</si>
  <si>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</si>
  <si>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</si>
  <si>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</si>
  <si>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</si>
  <si>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</si>
  <si>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</si>
  <si>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</si>
  <si>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</si>
  <si>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</si>
  <si>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</si>
  <si>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</si>
  <si>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</si>
  <si>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</si>
  <si>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</si>
  <si>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</si>
  <si>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</si>
  <si>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</si>
  <si>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</si>
  <si>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</si>
  <si>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</si>
  <si>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</si>
  <si>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</si>
  <si>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</si>
  <si>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</si>
  <si>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</si>
  <si>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</si>
  <si>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</si>
  <si>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</si>
  <si>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</si>
  <si>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</si>
  <si>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</si>
  <si>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</si>
  <si>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</si>
  <si>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</si>
  <si>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</si>
  <si>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</si>
  <si>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</si>
  <si>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</si>
  <si>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</si>
  <si>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</si>
  <si>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</si>
  <si>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</si>
  <si>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</si>
  <si>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</si>
  <si>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</si>
  <si>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</si>
  <si>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</si>
  <si>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</si>
  <si>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</si>
  <si>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</si>
  <si>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</si>
  <si>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</si>
  <si>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</si>
  <si>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</si>
  <si>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</si>
  <si>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</si>
  <si>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</si>
  <si>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</si>
  <si>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</si>
  <si>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</si>
  <si>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</si>
  <si>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</si>
  <si>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</si>
  <si>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</si>
  <si>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</si>
  <si>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</si>
  <si>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</si>
  <si>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</si>
  <si>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</si>
  <si>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</si>
  <si>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</si>
  <si>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</si>
  <si>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</si>
  <si>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</si>
  <si>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</si>
  <si>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</si>
  <si>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</si>
  <si>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</si>
  <si>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</si>
  <si>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</si>
  <si>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</si>
  <si>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</si>
  <si>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</si>
  <si>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</si>
  <si>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</si>
  <si>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</si>
  <si>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</si>
  <si>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</si>
  <si>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</si>
  <si>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</si>
  <si>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</si>
  <si>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</si>
  <si>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</si>
  <si>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</si>
  <si>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</si>
  <si>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</si>
  <si>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</si>
  <si>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</si>
  <si>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</si>
  <si>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</si>
  <si>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</si>
  <si>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</si>
  <si>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</si>
  <si>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</si>
  <si>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</si>
  <si>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</si>
  <si>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</si>
  <si>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</si>
  <si>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</si>
  <si>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</si>
  <si>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</si>
  <si>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</si>
  <si>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</si>
  <si>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</si>
  <si>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</si>
  <si>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</si>
  <si>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</si>
  <si>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</si>
  <si>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</si>
  <si>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</si>
  <si>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</si>
  <si>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</si>
  <si>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</si>
  <si>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</si>
  <si>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</si>
  <si>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</si>
  <si>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</si>
  <si>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</si>
  <si>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</si>
  <si>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</si>
  <si>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</si>
  <si>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</si>
  <si>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</si>
  <si>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</si>
  <si>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</si>
  <si>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</si>
  <si>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</si>
  <si>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</si>
  <si>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</si>
  <si>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</si>
  <si>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</si>
  <si>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</si>
  <si>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</si>
  <si>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</si>
  <si>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</si>
  <si>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</si>
  <si>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</si>
  <si>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</si>
  <si>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</si>
  <si>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</si>
  <si>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</si>
  <si>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</si>
  <si>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</si>
  <si>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</si>
  <si>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</si>
  <si>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</si>
  <si>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</si>
  <si>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</si>
  <si>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</si>
  <si>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</si>
  <si>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</si>
  <si>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</si>
  <si>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</si>
  <si>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</si>
  <si>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</si>
  <si>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</si>
  <si>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</si>
  <si>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</si>
  <si>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</si>
  <si>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</si>
  <si>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</si>
  <si>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</si>
  <si>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</si>
  <si>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</si>
  <si>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</si>
  <si>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</si>
  <si>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</si>
  <si>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</si>
  <si>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</si>
  <si>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</si>
  <si>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</si>
  <si>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</si>
  <si>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</si>
  <si>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</si>
  <si>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</si>
  <si>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</si>
  <si>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</si>
  <si>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</si>
  <si>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</si>
  <si>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</si>
  <si>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</si>
  <si>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</si>
  <si>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</si>
  <si>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</si>
  <si>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</si>
  <si>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</si>
  <si>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</si>
  <si>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</si>
  <si>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</si>
  <si>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</si>
  <si>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</si>
  <si>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</si>
  <si>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</si>
  <si>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</si>
  <si>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</si>
  <si>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</si>
  <si>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</si>
  <si>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</si>
  <si>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</si>
  <si>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</si>
  <si>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</si>
  <si>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</si>
  <si>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</si>
  <si>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</si>
  <si>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</si>
  <si>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</si>
  <si>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</si>
  <si>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</si>
  <si>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</si>
  <si>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</si>
  <si>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</si>
  <si>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</si>
  <si>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</si>
  <si>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</si>
  <si>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</si>
  <si>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</si>
  <si>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</si>
  <si>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</si>
  <si>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</si>
  <si>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</si>
  <si>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</si>
  <si>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</si>
  <si>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</si>
  <si>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</si>
  <si>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</si>
  <si>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</si>
  <si>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</si>
  <si>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</si>
  <si>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</si>
  <si>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</si>
  <si>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</si>
  <si>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</si>
  <si>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</si>
  <si>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</si>
  <si>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</si>
  <si>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</si>
  <si>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</si>
  <si>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</si>
  <si>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</si>
  <si>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</si>
  <si>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</si>
  <si>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</si>
  <si>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</si>
  <si>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</si>
  <si>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</si>
  <si>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</si>
  <si>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</si>
  <si>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</si>
  <si>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</si>
  <si>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</si>
  <si>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</si>
  <si>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</si>
  <si>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</si>
  <si>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</si>
  <si>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</si>
  <si>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</si>
  <si>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</si>
  <si>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</si>
  <si>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</si>
  <si>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</si>
  <si>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</si>
  <si>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</si>
  <si>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</si>
  <si>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</si>
  <si>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</si>
  <si>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</si>
  <si>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</si>
  <si>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</si>
  <si>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</si>
  <si>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</si>
  <si>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</si>
  <si>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</si>
  <si>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</si>
  <si>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</si>
  <si>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</si>
  <si>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</si>
  <si>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</si>
  <si>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</si>
  <si>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</si>
  <si>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</si>
  <si>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</si>
  <si>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</si>
  <si>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</si>
  <si>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</si>
  <si>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</si>
  <si>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</si>
  <si>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</si>
  <si>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</si>
  <si>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</si>
  <si>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</si>
  <si>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</si>
  <si>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</si>
  <si>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</si>
  <si>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</si>
  <si>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</si>
  <si>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</si>
  <si>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</si>
  <si>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</si>
  <si>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</si>
  <si>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</si>
  <si>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</si>
  <si>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</si>
  <si>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</si>
  <si>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</si>
  <si>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</si>
  <si>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</si>
  <si>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</si>
  <si>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</si>
  <si>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</si>
  <si>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</si>
  <si>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</si>
  <si>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</si>
  <si>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</si>
  <si>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</si>
  <si>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</si>
  <si>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</si>
  <si>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</si>
  <si>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</si>
  <si>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</si>
  <si>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</si>
  <si>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</si>
  <si>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</si>
  <si>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</si>
  <si>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</si>
  <si>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</si>
  <si>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</si>
  <si>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</si>
  <si>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</si>
  <si>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</si>
  <si>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</si>
  <si>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</si>
  <si>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</si>
  <si>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</si>
  <si>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</si>
  <si>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</si>
  <si>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</si>
  <si>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</si>
  <si>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</si>
  <si>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</si>
  <si>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</si>
  <si>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</si>
  <si>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</si>
  <si>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</si>
  <si>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</si>
  <si>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</si>
  <si>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</si>
  <si>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</si>
  <si>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</si>
  <si>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</si>
  <si>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</si>
  <si>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</si>
  <si>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</si>
  <si>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</si>
  <si>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</si>
  <si>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</si>
  <si>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</si>
  <si>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</si>
  <si>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</si>
  <si>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</si>
  <si>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</si>
  <si>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</si>
  <si>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</si>
  <si>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</si>
  <si>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</si>
  <si>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</si>
  <si>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</si>
  <si>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</si>
  <si>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</si>
  <si>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</si>
  <si>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</si>
  <si>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</si>
  <si>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</si>
  <si>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</si>
  <si>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</si>
  <si>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</si>
  <si>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</si>
  <si>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</si>
  <si>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</si>
  <si>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</si>
  <si>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</si>
  <si>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</si>
  <si>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</si>
  <si>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</si>
  <si>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</si>
  <si>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</si>
  <si>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</si>
  <si>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</si>
  <si>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</si>
  <si>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</si>
  <si>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</si>
  <si>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</si>
  <si>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</si>
  <si>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</si>
  <si>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</si>
  <si>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</si>
  <si>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</si>
  <si>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</si>
  <si>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</si>
  <si>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</si>
  <si>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</si>
  <si>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</si>
  <si>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</si>
  <si>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</si>
  <si>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</si>
  <si>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</si>
  <si>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</si>
  <si>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</si>
  <si>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</si>
  <si>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</si>
  <si>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</si>
  <si>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</si>
  <si>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</si>
  <si>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</si>
  <si>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</si>
  <si>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</si>
  <si>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</si>
  <si>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</si>
  <si>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</si>
  <si>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</si>
  <si>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</si>
  <si>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</si>
  <si>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</si>
  <si>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</si>
  <si>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</si>
  <si>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</si>
  <si>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</si>
  <si>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</si>
  <si>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</si>
  <si>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</si>
  <si>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</si>
  <si>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</si>
  <si>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</si>
  <si>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</si>
  <si>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</si>
  <si>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</si>
  <si>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</si>
  <si>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</si>
  <si>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</si>
  <si>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</si>
  <si>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</si>
  <si>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</si>
  <si>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</si>
  <si>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</si>
  <si>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</si>
  <si>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</si>
  <si>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</si>
  <si>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</si>
  <si>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</si>
  <si>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</si>
  <si>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</si>
  <si>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</si>
  <si>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</si>
  <si>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</si>
  <si>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</si>
  <si>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</si>
  <si>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</si>
  <si>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</si>
  <si>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</si>
  <si>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</si>
  <si>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</si>
  <si>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</si>
  <si>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</si>
  <si>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</si>
  <si>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</si>
  <si>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</si>
  <si>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</si>
  <si>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</si>
  <si>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</si>
  <si>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</si>
  <si>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</si>
  <si>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</si>
  <si>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</si>
  <si>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</si>
  <si>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</si>
  <si>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</si>
  <si>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</si>
  <si>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</si>
  <si>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</si>
  <si>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</si>
  <si>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</si>
  <si>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</si>
  <si>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</si>
  <si>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</si>
  <si>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</si>
  <si>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</si>
  <si>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</si>
  <si>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</si>
  <si>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</si>
  <si>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</si>
  <si>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</si>
  <si>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</si>
  <si>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</si>
  <si>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</si>
  <si>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</si>
  <si>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</si>
  <si>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</si>
  <si>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</si>
  <si>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</si>
  <si>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</si>
  <si>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</si>
  <si>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</si>
  <si>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</si>
  <si>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</si>
  <si>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</si>
  <si>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</si>
  <si>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</si>
  <si>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</si>
  <si>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</si>
  <si>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</si>
  <si>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</si>
  <si>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</si>
  <si>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</si>
  <si>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</si>
  <si>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</si>
  <si>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</si>
  <si>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</si>
  <si>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</si>
  <si>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</si>
  <si>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</si>
  <si>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</si>
  <si>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</si>
  <si>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</si>
  <si>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</si>
  <si>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</si>
  <si>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</si>
  <si>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</si>
  <si>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</si>
  <si>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</si>
  <si>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</si>
  <si>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</si>
  <si>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</si>
  <si>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</si>
  <si>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</si>
  <si>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</si>
  <si>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</si>
  <si>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</si>
  <si>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</si>
  <si>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</si>
  <si>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</si>
  <si>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</si>
  <si>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</si>
  <si>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</si>
  <si>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</si>
  <si>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</si>
  <si>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</si>
  <si>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</si>
  <si>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</si>
  <si>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</si>
  <si>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</si>
  <si>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</si>
  <si>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</si>
  <si>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</si>
  <si>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</si>
  <si>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</si>
  <si>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</si>
  <si>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</si>
  <si>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</si>
  <si>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</si>
  <si>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</si>
  <si>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</si>
  <si>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</si>
  <si>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</si>
  <si>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</si>
  <si>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</si>
  <si>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</si>
  <si>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</si>
  <si>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</si>
  <si>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</si>
  <si>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</si>
  <si>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</si>
  <si>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</si>
  <si>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</si>
  <si>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</si>
  <si>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</si>
  <si>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</si>
  <si>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</si>
  <si>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</si>
  <si>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</si>
  <si>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</si>
  <si>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</si>
  <si>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</si>
  <si>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</si>
  <si>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</si>
  <si>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</si>
  <si>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</si>
  <si>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</si>
  <si>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</si>
  <si>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</si>
  <si>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</si>
  <si>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</si>
  <si>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</si>
  <si>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</si>
  <si>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</si>
  <si>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</si>
  <si>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</si>
  <si>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</si>
  <si>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</si>
  <si>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</si>
  <si>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</si>
  <si>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</si>
  <si>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</si>
  <si>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</si>
  <si>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</si>
  <si>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</si>
  <si>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</si>
  <si>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</si>
  <si>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</si>
  <si>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</si>
  <si>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</si>
  <si>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</si>
  <si>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</si>
  <si>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</si>
  <si>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</si>
  <si>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</si>
  <si>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</si>
  <si>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</si>
  <si>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</si>
  <si>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</si>
  <si>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</si>
  <si>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</si>
  <si>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</si>
  <si>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</si>
  <si>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</si>
  <si>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</si>
  <si>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</si>
  <si>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</si>
  <si>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</si>
  <si>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</si>
  <si>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</si>
  <si>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</si>
  <si>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</si>
  <si>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</si>
  <si>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</si>
  <si>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</si>
  <si>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</si>
  <si>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</si>
  <si>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</si>
  <si>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</si>
  <si>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</si>
  <si>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</si>
  <si>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</si>
  <si>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</si>
  <si>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</si>
  <si>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</si>
  <si>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</si>
  <si>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</si>
  <si>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</si>
  <si>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</si>
  <si>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</si>
  <si>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</si>
  <si>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</si>
  <si>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</si>
  <si>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</si>
  <si>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</si>
  <si>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</si>
  <si>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</si>
  <si>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</si>
  <si>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</si>
  <si>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</si>
  <si>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</si>
  <si>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</si>
  <si>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</si>
  <si>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</si>
  <si>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</si>
  <si>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</si>
  <si>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</si>
  <si>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</si>
  <si>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</si>
  <si>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</si>
  <si>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</si>
  <si>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</si>
  <si>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</si>
  <si>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</si>
  <si>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</si>
  <si>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</si>
  <si>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</si>
  <si>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</si>
  <si>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</si>
  <si>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</si>
  <si>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</si>
  <si>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</si>
  <si>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</si>
  <si>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</si>
  <si>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</si>
  <si>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</si>
  <si>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</si>
  <si>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</si>
  <si>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</si>
  <si>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</si>
  <si>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</si>
  <si>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</si>
  <si>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</si>
  <si>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</si>
  <si>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</si>
  <si>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</si>
  <si>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</si>
  <si>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</si>
  <si>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</si>
  <si>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</si>
  <si>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</si>
  <si>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</si>
  <si>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</si>
  <si>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</si>
  <si>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</si>
  <si>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</si>
  <si>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</si>
  <si>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</si>
  <si>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</si>
  <si>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</si>
  <si>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</si>
  <si>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</si>
  <si>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</si>
  <si>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</si>
  <si>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</si>
  <si>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</si>
  <si>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</si>
  <si>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</si>
  <si>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</si>
  <si>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</si>
  <si>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</si>
  <si>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</si>
  <si>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</si>
  <si>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</si>
  <si>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</si>
  <si>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</si>
  <si>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</si>
  <si>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</si>
  <si>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</si>
  <si>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</si>
  <si>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</si>
  <si>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</si>
  <si>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</si>
  <si>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</si>
  <si>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</si>
  <si>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</si>
  <si>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</si>
  <si>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</si>
  <si>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</si>
  <si>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</si>
  <si>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</si>
  <si>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</si>
  <si>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</si>
  <si>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</si>
  <si>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</si>
  <si>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</si>
  <si>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</si>
  <si>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</si>
  <si>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</si>
  <si>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</si>
  <si>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</si>
  <si>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</si>
  <si>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</si>
  <si>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</si>
  <si>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</si>
  <si>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</si>
  <si>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</si>
  <si>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</si>
  <si>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</si>
  <si>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</si>
  <si>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</si>
  <si>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</si>
  <si>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</si>
  <si>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</si>
  <si>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</si>
  <si>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</si>
  <si>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</si>
  <si>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</si>
  <si>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</si>
  <si>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</si>
  <si>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</si>
  <si>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</si>
  <si>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</si>
  <si>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</si>
  <si>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</si>
  <si>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</si>
  <si>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</si>
  <si>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</si>
  <si>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</si>
  <si>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</si>
  <si>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</si>
  <si>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</si>
  <si>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</si>
  <si>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</si>
  <si>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</si>
  <si>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</si>
  <si>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</si>
  <si>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</si>
  <si>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</si>
  <si>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</si>
  <si>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</si>
  <si>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</si>
  <si>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</si>
  <si>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</si>
  <si>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</si>
  <si>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</si>
  <si>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</si>
  <si>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</si>
  <si>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</si>
  <si>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</si>
  <si>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</si>
  <si>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</si>
  <si>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</si>
  <si>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</si>
  <si>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</si>
  <si>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</si>
  <si>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</si>
  <si>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</si>
  <si>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</si>
  <si>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</si>
  <si>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</si>
  <si>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</si>
  <si>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</si>
  <si>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</si>
  <si>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</si>
  <si>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</si>
  <si>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</si>
  <si>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</si>
  <si>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</si>
  <si>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</si>
  <si>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</si>
  <si>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</si>
  <si>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</si>
  <si>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</si>
  <si>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</si>
  <si>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</si>
  <si>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</si>
  <si>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</si>
  <si>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</si>
  <si>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</si>
  <si>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</si>
  <si>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</si>
  <si>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</si>
  <si>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</si>
  <si>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</si>
  <si>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</si>
  <si>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</si>
  <si>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</si>
  <si>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</si>
  <si>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</si>
  <si>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</si>
  <si>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</si>
  <si>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</si>
  <si>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</si>
  <si>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</si>
  <si>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</si>
  <si>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</si>
  <si>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</si>
  <si>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</si>
  <si>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</si>
  <si>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</si>
  <si>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</si>
  <si>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</si>
  <si>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</si>
  <si>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</si>
  <si>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</si>
  <si>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</si>
  <si>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</si>
  <si>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</si>
  <si>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</si>
  <si>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</si>
  <si>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</si>
  <si>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</si>
  <si>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</si>
  <si>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</si>
  <si>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</si>
  <si>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</si>
  <si>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</si>
  <si>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</si>
  <si>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</si>
  <si>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</si>
  <si>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</si>
  <si>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</si>
  <si>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</si>
  <si>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</si>
  <si>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</si>
  <si>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</si>
  <si>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</si>
  <si>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</si>
  <si>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</si>
  <si>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</si>
  <si>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</si>
  <si>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</si>
  <si>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</si>
  <si>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</si>
  <si>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</si>
  <si>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</si>
  <si>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</si>
  <si>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</si>
  <si>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</si>
  <si>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</si>
  <si>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</si>
  <si>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</si>
  <si>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</si>
  <si>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</si>
  <si>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</si>
  <si>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</si>
  <si>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</si>
  <si>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</si>
  <si>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</si>
  <si>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</si>
  <si>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</si>
  <si>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</si>
  <si>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</si>
  <si>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</si>
  <si>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</si>
  <si>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</si>
  <si>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</si>
  <si>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</si>
  <si>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</si>
  <si>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</si>
  <si>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</si>
  <si>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</si>
  <si>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</si>
  <si>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</si>
  <si>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</si>
  <si>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</si>
  <si>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</si>
  <si>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</si>
  <si>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</si>
  <si>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</si>
  <si>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</si>
  <si>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</si>
  <si>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</si>
  <si>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</si>
  <si>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</si>
  <si>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</si>
  <si>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</si>
  <si>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</si>
  <si>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</si>
  <si>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</si>
  <si>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</si>
  <si>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</si>
  <si>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</si>
  <si>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</si>
  <si>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</si>
  <si>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</si>
  <si>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</si>
  <si>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</si>
  <si>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</si>
  <si>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</si>
  <si>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</si>
  <si>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</si>
  <si>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</si>
  <si>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</si>
  <si>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</si>
  <si>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</si>
  <si>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</si>
  <si>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</si>
  <si>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</si>
  <si>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</si>
  <si>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</si>
  <si>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</si>
  <si>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</si>
  <si>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</si>
  <si>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</si>
  <si>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</si>
  <si>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</si>
  <si>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</si>
  <si>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</si>
  <si>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</si>
  <si>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</si>
  <si>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</si>
  <si>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</si>
  <si>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</si>
  <si>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</si>
  <si>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</si>
  <si>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</si>
  <si>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</si>
  <si>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</si>
  <si>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</si>
  <si>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</si>
  <si>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</si>
  <si>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</si>
  <si>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</si>
  <si>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</si>
  <si>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</si>
  <si>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</si>
  <si>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</si>
  <si>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</si>
  <si>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</si>
  <si>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</si>
  <si>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</si>
  <si>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</si>
  <si>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</si>
  <si>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</si>
  <si>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</si>
  <si>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</si>
  <si>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</si>
  <si>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</si>
  <si>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</si>
  <si>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</si>
  <si>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</si>
  <si>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</si>
  <si>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</si>
  <si>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</si>
  <si>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</si>
  <si>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</si>
  <si>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</si>
  <si>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</si>
  <si>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</si>
  <si>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</si>
  <si>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</si>
  <si>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</si>
  <si>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</si>
  <si>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</si>
  <si>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</si>
  <si>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</si>
  <si>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</si>
  <si>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</si>
  <si>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</si>
  <si>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</si>
  <si>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</si>
  <si>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</si>
  <si>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</si>
  <si>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</si>
  <si>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</si>
  <si>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</si>
  <si>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</si>
  <si>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</si>
  <si>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</si>
  <si>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</si>
  <si>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</si>
  <si>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</si>
  <si>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</si>
  <si>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</si>
  <si>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</si>
  <si>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</si>
  <si>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</si>
  <si>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</si>
  <si>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</si>
  <si>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</si>
  <si>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</si>
  <si>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</si>
  <si>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</si>
  <si>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</si>
  <si>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</si>
  <si>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</si>
  <si>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</si>
  <si>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</si>
  <si>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</si>
  <si>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</si>
  <si>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</si>
  <si>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</si>
  <si>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</si>
  <si>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</si>
  <si>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</si>
  <si>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</si>
  <si>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</si>
  <si>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</si>
  <si>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</si>
  <si>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</si>
  <si>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</si>
  <si>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</si>
  <si>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</si>
  <si>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</si>
  <si>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</si>
  <si>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</si>
  <si>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</si>
  <si>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</si>
  <si>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</si>
  <si>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</si>
  <si>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</si>
  <si>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</si>
  <si>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</si>
  <si>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</si>
  <si>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</si>
  <si>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</si>
  <si>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</si>
  <si>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</si>
  <si>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</si>
  <si>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</si>
  <si>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</si>
  <si>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</si>
  <si>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</si>
  <si>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</si>
  <si>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</si>
  <si>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</si>
  <si>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</si>
  <si>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</si>
  <si>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</si>
  <si>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</si>
  <si>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</si>
  <si>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</si>
  <si>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</si>
  <si>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</si>
  <si>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</si>
  <si>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</si>
  <si>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</si>
  <si>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</si>
  <si>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</si>
  <si>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</si>
  <si>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</si>
  <si>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</si>
  <si>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</si>
  <si>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</si>
  <si>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</si>
  <si>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</si>
  <si>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</si>
  <si>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</si>
  <si>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</si>
  <si>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</si>
  <si>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</si>
  <si>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</si>
  <si>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</si>
  <si>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</si>
  <si>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</si>
  <si>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</si>
  <si>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</si>
  <si>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</si>
  <si>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</si>
  <si>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</si>
  <si>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</si>
  <si>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</si>
  <si>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</si>
  <si>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</si>
  <si>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</si>
  <si>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</si>
  <si>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</si>
  <si>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</si>
  <si>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</si>
  <si>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</si>
  <si>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</si>
  <si>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</si>
  <si>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</si>
  <si>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</si>
  <si>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</si>
  <si>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</si>
  <si>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</si>
  <si>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</si>
  <si>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</si>
  <si>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</si>
  <si>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</si>
  <si>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</si>
  <si>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</si>
  <si>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</si>
  <si>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</si>
  <si>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</si>
  <si>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</si>
  <si>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</si>
  <si>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</si>
  <si>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</si>
  <si>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</si>
  <si>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</si>
  <si>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</si>
  <si>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</si>
  <si>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</si>
  <si>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</si>
  <si>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</si>
  <si>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</si>
  <si>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</si>
  <si>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</si>
  <si>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</si>
  <si>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</si>
  <si>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</si>
  <si>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</si>
  <si>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</si>
  <si>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</si>
  <si>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</si>
  <si>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</si>
  <si>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</si>
  <si>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</si>
  <si>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</si>
  <si>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</si>
  <si>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</si>
  <si>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</si>
  <si>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</si>
  <si>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</si>
  <si>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</si>
  <si>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</si>
  <si>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</si>
  <si>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</si>
  <si>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</si>
  <si>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</si>
  <si>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</si>
  <si>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</si>
  <si>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</si>
  <si>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</si>
  <si>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</si>
  <si>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</si>
  <si>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</si>
  <si>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</si>
  <si>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</si>
  <si>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</si>
  <si>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</si>
  <si>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</si>
  <si>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</si>
  <si>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</si>
  <si>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</si>
  <si>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</si>
  <si>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</si>
  <si>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</si>
  <si>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</si>
  <si>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</si>
  <si>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</si>
  <si>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</si>
  <si>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</si>
  <si>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</si>
  <si>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</si>
  <si>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</si>
  <si>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</si>
  <si>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</si>
  <si>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</si>
  <si>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</si>
  <si>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</si>
  <si>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</si>
  <si>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</si>
  <si>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</si>
  <si>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</si>
  <si>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</si>
  <si>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</si>
  <si>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</si>
  <si>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</si>
  <si>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</si>
  <si>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</si>
  <si>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</si>
  <si>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</si>
  <si>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</si>
  <si>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</si>
  <si>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</si>
  <si>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</si>
  <si>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</si>
  <si>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</si>
  <si>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</si>
  <si>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</si>
  <si>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</si>
  <si>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</si>
  <si>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</si>
  <si>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</si>
  <si>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</si>
  <si>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</si>
  <si>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</si>
  <si>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</si>
  <si>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</si>
  <si>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</si>
  <si>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</si>
  <si>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</si>
  <si>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</si>
  <si>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</si>
  <si>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</si>
  <si>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</si>
  <si>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</si>
  <si>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</si>
  <si>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</si>
  <si>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</si>
  <si>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</si>
  <si>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</si>
  <si>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</si>
  <si>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</si>
  <si>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</si>
  <si>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</si>
  <si>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</si>
  <si>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</si>
  <si>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</si>
  <si>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</si>
  <si>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</si>
  <si>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</si>
  <si>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</si>
  <si>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</si>
  <si>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</si>
  <si>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</si>
  <si>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</si>
  <si>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</si>
  <si>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</si>
  <si>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</si>
  <si>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</si>
  <si>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</si>
  <si>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</si>
  <si>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</si>
  <si>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</si>
  <si>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</si>
  <si>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</si>
  <si>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</si>
  <si>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</si>
  <si>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</si>
  <si>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</si>
  <si>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</si>
  <si>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</si>
  <si>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</si>
  <si>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</si>
  <si>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</si>
  <si>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</si>
  <si>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</si>
  <si>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</si>
  <si>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</si>
  <si>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</si>
  <si>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</si>
  <si>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</si>
  <si>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</si>
  <si>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</si>
  <si>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</si>
  <si>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</si>
  <si>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</si>
  <si>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</si>
  <si>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</si>
  <si>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</si>
  <si>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</si>
  <si>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</si>
  <si>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</si>
  <si>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</si>
  <si>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</si>
  <si>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</si>
  <si>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</si>
  <si>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</si>
  <si>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</si>
  <si>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</si>
  <si>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</si>
  <si>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</si>
  <si>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</si>
  <si>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</si>
  <si>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</si>
  <si>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</si>
  <si>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</si>
  <si>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</si>
  <si>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</si>
  <si>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</si>
  <si>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</si>
  <si>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</si>
  <si>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</si>
  <si>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</si>
  <si>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</si>
  <si>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</si>
  <si>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</si>
  <si>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</si>
  <si>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</si>
  <si>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</si>
  <si>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</si>
  <si>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</si>
  <si>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</si>
  <si>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</si>
  <si>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</si>
  <si>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</si>
  <si>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</si>
  <si>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</si>
  <si>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</si>
  <si>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</si>
  <si>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</si>
  <si>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</si>
  <si>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</si>
  <si>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</si>
  <si>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</si>
  <si>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</si>
  <si>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</si>
  <si>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</si>
  <si>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</si>
  <si>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</si>
  <si>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</si>
  <si>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</si>
  <si>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</si>
  <si>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</si>
  <si>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</si>
  <si>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</si>
  <si>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</si>
  <si>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</si>
  <si>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</si>
  <si>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</si>
  <si>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</si>
  <si>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</si>
  <si>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</si>
  <si>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</si>
  <si>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</si>
  <si>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</si>
  <si>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</si>
  <si>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</si>
  <si>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</si>
  <si>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</si>
  <si>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</si>
  <si>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</si>
  <si>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</si>
  <si>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</si>
  <si>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</si>
  <si>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</si>
  <si>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</si>
  <si>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</si>
  <si>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</si>
  <si>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</si>
  <si>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</si>
  <si>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</si>
  <si>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</si>
  <si>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</si>
  <si>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</si>
  <si>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</si>
  <si>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</si>
  <si>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</si>
  <si>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</si>
  <si>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</si>
  <si>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</si>
  <si>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</si>
  <si>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</si>
  <si>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</si>
  <si>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</si>
  <si>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</si>
  <si>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</si>
  <si>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</si>
  <si>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</si>
  <si>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</si>
  <si>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</si>
  <si>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</si>
  <si>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</si>
  <si>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</si>
  <si>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</si>
  <si>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</si>
  <si>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</si>
  <si>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</si>
  <si>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</si>
  <si>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</si>
  <si>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</si>
  <si>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</si>
  <si>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</si>
  <si>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</si>
  <si>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</si>
  <si>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</si>
  <si>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</si>
  <si>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</si>
  <si>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</si>
  <si>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</si>
  <si>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</si>
  <si>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</si>
  <si>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</si>
  <si>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</si>
  <si>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</si>
  <si>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</si>
  <si>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</si>
  <si>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</si>
  <si>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</si>
  <si>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</si>
  <si>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</si>
  <si>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</si>
  <si>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</si>
  <si>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</si>
  <si>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</si>
  <si>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</si>
  <si>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</si>
  <si>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</si>
  <si>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</si>
  <si>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</si>
  <si>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</si>
  <si>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</si>
  <si>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</si>
  <si>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</si>
  <si>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</si>
  <si>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</si>
  <si>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</si>
  <si>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</si>
  <si>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</si>
  <si>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</si>
  <si>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</si>
  <si>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</si>
  <si>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</si>
  <si>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</si>
  <si>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</si>
  <si>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</si>
  <si>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</si>
  <si>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</si>
  <si>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</si>
  <si>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</si>
  <si>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</si>
  <si>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</si>
  <si>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</si>
  <si>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</si>
  <si>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</si>
  <si>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</si>
  <si>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</si>
  <si>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</si>
  <si>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</si>
  <si>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</si>
  <si>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</si>
  <si>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</si>
  <si>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</si>
  <si>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</si>
  <si>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</si>
  <si>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</si>
  <si>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</si>
  <si>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</si>
  <si>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</si>
  <si>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</si>
  <si>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</si>
  <si>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</si>
  <si>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</si>
  <si>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</si>
  <si>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</si>
  <si>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</si>
  <si>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</si>
  <si>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</si>
  <si>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</si>
  <si>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</si>
  <si>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</si>
  <si>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</si>
  <si>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</si>
  <si>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</si>
  <si>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</si>
  <si>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</si>
  <si>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</si>
  <si>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</si>
  <si>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</si>
  <si>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</si>
  <si>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</si>
  <si>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</si>
  <si>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</si>
  <si>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</si>
  <si>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</si>
  <si>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</si>
  <si>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</si>
  <si>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</si>
  <si>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</si>
  <si>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</si>
  <si>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</si>
  <si>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</si>
  <si>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</si>
  <si>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</si>
  <si>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</si>
  <si>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</si>
  <si>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</si>
  <si>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</si>
  <si>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</si>
  <si>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</si>
  <si>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</si>
  <si>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</si>
  <si>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</si>
  <si>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</si>
  <si>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</si>
  <si>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</si>
  <si>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</si>
  <si>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</si>
  <si>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</si>
  <si>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</si>
  <si>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</si>
  <si>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</si>
  <si>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</si>
  <si>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</si>
  <si>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</si>
  <si>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</si>
  <si>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</si>
  <si>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</si>
  <si>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</si>
  <si>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</si>
  <si>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</si>
  <si>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</si>
  <si>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</si>
  <si>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</si>
  <si>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</si>
  <si>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</si>
  <si>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</si>
  <si>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</si>
  <si>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</si>
  <si>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</si>
  <si>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</si>
  <si>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</si>
  <si>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</si>
  <si>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</si>
  <si>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</si>
  <si>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</si>
  <si>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</si>
  <si>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</si>
  <si>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</si>
  <si>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</si>
  <si>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</si>
  <si>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</si>
  <si>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</si>
  <si>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</si>
  <si>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</si>
  <si>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</si>
  <si>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</si>
  <si>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</si>
  <si>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</si>
  <si>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</si>
  <si>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</si>
  <si>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</si>
  <si>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</si>
  <si>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</si>
  <si>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</si>
  <si>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</si>
  <si>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</si>
  <si>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</si>
  <si>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</si>
  <si>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</si>
  <si>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</si>
  <si>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</si>
  <si>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</si>
  <si>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</si>
  <si>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</si>
  <si>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</si>
  <si>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</si>
  <si>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</si>
  <si>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</si>
  <si>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</si>
  <si>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</si>
  <si>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</si>
  <si>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</si>
  <si>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</si>
  <si>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</si>
  <si>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</si>
  <si>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</si>
  <si>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</si>
  <si>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</si>
  <si>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</si>
  <si>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</si>
  <si>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</si>
  <si>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</si>
  <si>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</si>
  <si>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</si>
  <si>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</si>
  <si>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</si>
  <si>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</si>
  <si>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</si>
  <si>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</si>
  <si>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</si>
  <si>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</si>
  <si>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</si>
  <si>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</si>
  <si>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</si>
  <si>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</si>
  <si>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</si>
  <si>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</si>
  <si>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</si>
  <si>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</si>
  <si>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</si>
  <si>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</si>
  <si>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</si>
  <si>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</si>
  <si>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</si>
  <si>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</si>
  <si>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</si>
  <si>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</si>
  <si>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</si>
  <si>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</si>
  <si>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</si>
  <si>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</si>
  <si>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</si>
  <si>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</si>
  <si>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</si>
  <si>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</si>
  <si>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</si>
  <si>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</si>
  <si>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</si>
  <si>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</si>
  <si>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</si>
  <si>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</si>
  <si>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</si>
  <si>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</si>
  <si>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</si>
  <si>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</si>
  <si>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</si>
  <si>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</si>
  <si>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</si>
  <si>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</si>
  <si>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</si>
  <si>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</si>
  <si>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</si>
  <si>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</si>
  <si>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</si>
  <si>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</si>
  <si>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</si>
  <si>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</si>
  <si>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</si>
  <si>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</si>
  <si>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</si>
  <si>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</si>
  <si>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</si>
  <si>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</si>
  <si>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</si>
  <si>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</si>
  <si>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</si>
  <si>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</si>
  <si>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</si>
  <si>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</si>
  <si>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</si>
  <si>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</si>
  <si>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</si>
  <si>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</si>
  <si>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</si>
  <si>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</si>
  <si>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</si>
  <si>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</si>
  <si>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</si>
  <si>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</si>
  <si>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</si>
  <si>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</si>
  <si>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</si>
  <si>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</si>
  <si>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</si>
  <si>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</si>
  <si>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</si>
  <si>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</si>
  <si>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</si>
  <si>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</si>
  <si>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</si>
  <si>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</si>
  <si>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</si>
  <si>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</si>
  <si>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</si>
  <si>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</si>
  <si>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</si>
  <si>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</si>
  <si>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</si>
  <si>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</si>
  <si>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</si>
  <si>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</si>
  <si>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</si>
  <si>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</si>
  <si>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</si>
  <si>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</si>
  <si>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</si>
  <si>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</si>
  <si>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</si>
  <si>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</si>
  <si>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</si>
  <si>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</si>
  <si>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</si>
  <si>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</si>
  <si>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</si>
  <si>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</si>
  <si>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</si>
  <si>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</si>
  <si>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</si>
  <si>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</si>
  <si>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</si>
  <si>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</si>
  <si>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</si>
  <si>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</si>
  <si>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</si>
  <si>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</si>
  <si>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</si>
  <si>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</si>
  <si>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</si>
  <si>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</si>
  <si>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</si>
  <si>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</si>
  <si>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</si>
  <si>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</si>
  <si>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</si>
  <si>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</si>
  <si>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</si>
  <si>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</si>
  <si>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</si>
  <si>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</si>
  <si>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</si>
  <si>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</si>
  <si>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</si>
  <si>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</si>
  <si>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</si>
  <si>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</si>
  <si>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</si>
  <si>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</si>
  <si>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</si>
  <si>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</si>
  <si>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</si>
  <si>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</si>
  <si>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</si>
  <si>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</si>
  <si>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</si>
  <si>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</si>
  <si>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</si>
  <si>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</si>
  <si>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</si>
  <si>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</si>
  <si>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</si>
  <si>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</si>
  <si>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</si>
  <si>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</si>
  <si>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</si>
  <si>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</si>
  <si>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</si>
  <si>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</si>
  <si>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</si>
  <si>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</si>
  <si>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</si>
  <si>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</si>
  <si>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</si>
  <si>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</si>
  <si>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</si>
  <si>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</si>
  <si>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</si>
  <si>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</si>
  <si>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</si>
  <si>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</si>
  <si>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</si>
  <si>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</si>
  <si>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</si>
  <si>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</si>
  <si>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</si>
  <si>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</si>
  <si>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</si>
  <si>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</si>
  <si>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</si>
  <si>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</si>
  <si>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</si>
  <si>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</si>
  <si>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</si>
  <si>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</si>
  <si>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</si>
  <si>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</si>
  <si>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</si>
  <si>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</si>
  <si>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</si>
  <si>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</si>
  <si>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</si>
  <si>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</si>
  <si>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</si>
  <si>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</si>
  <si>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</si>
  <si>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</si>
  <si>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</si>
  <si>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</si>
  <si>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</si>
  <si>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</si>
  <si>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</si>
  <si>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</si>
  <si>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</si>
  <si>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</si>
  <si>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</si>
  <si>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</si>
  <si>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</si>
  <si>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</si>
  <si>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</si>
  <si>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</si>
  <si>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</si>
  <si>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</si>
  <si>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</si>
  <si>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</si>
  <si>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</si>
  <si>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</si>
  <si>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</si>
  <si>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</si>
  <si>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</si>
  <si>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</si>
  <si>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</si>
  <si>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</si>
  <si>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</si>
  <si>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</si>
  <si>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</si>
  <si>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</si>
  <si>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</si>
  <si>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</si>
  <si>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</si>
  <si>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</si>
  <si>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</si>
  <si>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</si>
  <si>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</si>
  <si>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</si>
  <si>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</si>
  <si>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</si>
  <si>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</si>
  <si>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</si>
  <si>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</si>
  <si>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</si>
  <si>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</si>
  <si>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</si>
  <si>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</si>
  <si>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</si>
  <si>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</si>
  <si>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</si>
  <si>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</si>
  <si>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</si>
  <si>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</si>
  <si>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</si>
  <si>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</si>
  <si>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</si>
  <si>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</si>
  <si>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</si>
  <si>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</si>
  <si>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</si>
  <si>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</si>
  <si>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</si>
  <si>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</si>
  <si>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</si>
  <si>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</si>
  <si>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</si>
  <si>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</si>
  <si>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</si>
  <si>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</si>
  <si>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</si>
  <si>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</si>
  <si>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</si>
  <si>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</si>
  <si>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</si>
  <si>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</si>
  <si>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</si>
  <si>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</si>
  <si>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</si>
  <si>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</si>
  <si>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</si>
  <si>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</si>
  <si>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</si>
  <si>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</si>
  <si>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</si>
  <si>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</si>
  <si>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</si>
  <si>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</si>
  <si>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</si>
  <si>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</si>
  <si>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</si>
  <si>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</si>
  <si>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</si>
  <si>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</si>
  <si>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</si>
  <si>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</si>
  <si>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</si>
  <si>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</si>
  <si>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</si>
  <si>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</si>
  <si>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</si>
  <si>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</si>
  <si>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</si>
  <si>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</si>
  <si>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</si>
  <si>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</si>
  <si>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</si>
  <si>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</si>
  <si>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</si>
  <si>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</si>
  <si>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</si>
  <si>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</si>
  <si>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</si>
  <si>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</si>
  <si>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</si>
  <si>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</si>
  <si>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</si>
  <si>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</si>
  <si>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</si>
  <si>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</si>
  <si>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</si>
  <si>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</si>
  <si>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</si>
  <si>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</si>
  <si>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</si>
  <si>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</si>
  <si>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</si>
  <si>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</si>
  <si>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</si>
  <si>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</si>
  <si>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</si>
  <si>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</si>
  <si>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</si>
  <si>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</si>
  <si>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</si>
  <si>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</si>
  <si>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</si>
  <si>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</si>
  <si>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</si>
  <si>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</si>
  <si>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</si>
  <si>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</si>
  <si>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</si>
  <si>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</si>
  <si>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</si>
  <si>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</si>
  <si>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</si>
  <si>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</si>
  <si>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</si>
  <si>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</si>
  <si>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</si>
  <si>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</si>
  <si>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</si>
  <si>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</si>
  <si>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</si>
  <si>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</si>
  <si>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</si>
  <si>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</si>
  <si>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</si>
  <si>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</si>
  <si>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</si>
  <si>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</si>
  <si>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</si>
  <si>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</si>
  <si>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</si>
  <si>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</si>
  <si>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</si>
  <si>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</si>
  <si>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</si>
  <si>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</si>
  <si>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</si>
  <si>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</si>
  <si>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</si>
  <si>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</si>
  <si>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</si>
  <si>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</si>
  <si>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</si>
  <si>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</si>
  <si>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</si>
  <si>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</si>
  <si>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</si>
  <si>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</si>
  <si>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</si>
  <si>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</si>
  <si>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</si>
  <si>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</si>
  <si>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</si>
  <si>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</si>
  <si>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</si>
  <si>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</si>
  <si>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</si>
  <si>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</si>
  <si>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</si>
  <si>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</si>
  <si>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</si>
  <si>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</si>
  <si>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</si>
  <si>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</si>
  <si>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</si>
  <si>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</si>
  <si>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</si>
  <si>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</si>
  <si>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</si>
  <si>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</si>
  <si>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</si>
  <si>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</si>
  <si>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</si>
  <si>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</si>
  <si>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</si>
  <si>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</si>
  <si>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</si>
  <si>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</si>
  <si>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</si>
  <si>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</si>
  <si>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</si>
  <si>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</si>
  <si>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</si>
  <si>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</si>
  <si>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</si>
  <si>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</si>
  <si>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</si>
  <si>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</si>
  <si>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</si>
  <si>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</si>
  <si>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</si>
  <si>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</si>
  <si>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</si>
  <si>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</si>
  <si>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</si>
  <si>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</si>
  <si>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</si>
  <si>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</si>
  <si>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</si>
  <si>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</si>
  <si>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</si>
  <si>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</si>
  <si>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</si>
  <si>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</si>
  <si>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</si>
  <si>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</si>
  <si>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</si>
  <si>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</si>
  <si>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</si>
  <si>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</si>
  <si>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</si>
  <si>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</si>
  <si>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</si>
  <si>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</si>
  <si>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</si>
  <si>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</si>
  <si>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</si>
  <si>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</si>
  <si>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</si>
  <si>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</si>
  <si>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</si>
  <si>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</si>
  <si>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</si>
  <si>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</si>
  <si>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</si>
  <si>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</si>
  <si>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</si>
  <si>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</si>
  <si>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</si>
  <si>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</si>
  <si>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</si>
  <si>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</si>
  <si>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</si>
  <si>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</si>
  <si>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</si>
  <si>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</si>
  <si>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</si>
  <si>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</si>
  <si>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</si>
  <si>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</si>
  <si>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</si>
  <si>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</si>
  <si>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</si>
  <si>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</si>
  <si>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</si>
  <si>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</si>
  <si>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</si>
  <si>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</si>
  <si>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</si>
  <si>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</si>
  <si>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</si>
  <si>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</si>
  <si>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</si>
  <si>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</si>
  <si>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</si>
  <si>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</si>
  <si>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</si>
  <si>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</si>
  <si>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</si>
  <si>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</si>
  <si>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</si>
  <si>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</si>
  <si>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</si>
  <si>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</si>
  <si>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</si>
  <si>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</si>
  <si>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</si>
  <si>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</si>
  <si>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</si>
  <si>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</si>
  <si>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</si>
  <si>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</si>
  <si>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</si>
  <si>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</si>
  <si>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</si>
  <si>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</si>
  <si>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</si>
  <si>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</si>
  <si>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</si>
  <si>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</si>
  <si>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</si>
  <si>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</si>
  <si>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</si>
  <si>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</si>
  <si>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</si>
  <si>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</si>
  <si>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</si>
  <si>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</si>
  <si>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</si>
  <si>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</si>
  <si>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</si>
  <si>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</si>
  <si>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</si>
  <si>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</si>
  <si>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</si>
  <si>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</si>
  <si>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</si>
  <si>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</si>
  <si>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</si>
  <si>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</si>
  <si>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</si>
  <si>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</si>
  <si>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</si>
  <si>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</si>
  <si>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</si>
  <si>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</si>
  <si>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</si>
  <si>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</si>
  <si>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</si>
  <si>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</si>
  <si>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</si>
  <si>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</si>
  <si>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</si>
  <si>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</si>
  <si>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</si>
  <si>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</si>
  <si>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</si>
  <si>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</si>
  <si>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</si>
  <si>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</si>
  <si>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</si>
  <si>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</si>
  <si>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</si>
  <si>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</si>
  <si>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</si>
  <si>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</si>
  <si>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</si>
  <si>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</si>
  <si>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</si>
  <si>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</si>
  <si>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</si>
  <si>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</si>
  <si>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</si>
  <si>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</si>
  <si>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</si>
  <si>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</si>
  <si>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</si>
  <si>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</si>
  <si>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</si>
  <si>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</si>
  <si>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</si>
  <si>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</si>
  <si>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</si>
  <si>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</si>
  <si>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</si>
  <si>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</si>
  <si>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</si>
  <si>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</si>
  <si>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</si>
  <si>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</si>
  <si>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</si>
  <si>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</si>
  <si>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</si>
  <si>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</si>
  <si>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</si>
  <si>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</si>
  <si>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</si>
  <si>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</si>
  <si>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</si>
  <si>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</si>
  <si>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</si>
  <si>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</si>
  <si>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</si>
  <si>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</si>
  <si>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</si>
  <si>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</si>
  <si>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</si>
  <si>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</si>
  <si>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</si>
  <si>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</si>
  <si>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</si>
  <si>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</si>
  <si>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</si>
  <si>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</si>
  <si>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</si>
  <si>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</si>
  <si>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</si>
  <si>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</si>
  <si>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</si>
  <si>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</si>
  <si>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</si>
  <si>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</si>
  <si>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</si>
  <si>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</si>
  <si>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</si>
  <si>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</si>
  <si>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</si>
  <si>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</si>
  <si>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</si>
  <si>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</si>
  <si>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</si>
  <si>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</si>
  <si>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</si>
  <si>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</si>
  <si>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</si>
  <si>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</si>
  <si>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</si>
  <si>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</si>
  <si>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</si>
  <si>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</si>
  <si>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</si>
  <si>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</si>
  <si>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</si>
  <si>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</si>
  <si>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</si>
  <si>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</si>
  <si>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</si>
  <si>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</si>
  <si>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</si>
  <si>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</si>
  <si>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</si>
  <si>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</si>
  <si>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</si>
  <si>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</si>
  <si>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</si>
  <si>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</si>
  <si>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</si>
  <si>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</si>
  <si>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</si>
  <si>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</si>
  <si>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</si>
  <si>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</si>
  <si>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</si>
  <si>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</si>
  <si>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</si>
  <si>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</si>
  <si>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</si>
  <si>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</si>
  <si>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</si>
  <si>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</si>
  <si>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</si>
  <si>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</si>
  <si>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</si>
  <si>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</si>
  <si>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</si>
  <si>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</si>
  <si>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</si>
  <si>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</si>
  <si>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</si>
  <si>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</si>
  <si>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</si>
  <si>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</si>
  <si>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</si>
  <si>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</si>
  <si>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</si>
  <si>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</si>
  <si>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</si>
  <si>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</si>
  <si>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</si>
  <si>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</si>
  <si>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</si>
  <si>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</si>
  <si>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</si>
  <si>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</si>
  <si>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</si>
  <si>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</si>
  <si>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</si>
  <si>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</si>
  <si>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</si>
  <si>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</si>
  <si>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</si>
  <si>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</si>
  <si>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</si>
  <si>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</si>
  <si>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</si>
  <si>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</si>
  <si>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</si>
  <si>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</si>
  <si>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</si>
  <si>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</si>
  <si>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</si>
  <si>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</si>
  <si>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</si>
  <si>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</si>
  <si>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</si>
  <si>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</si>
  <si>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</si>
  <si>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</si>
  <si>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</si>
  <si>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</si>
  <si>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</si>
  <si>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</si>
  <si>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</si>
  <si>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</si>
  <si>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</si>
  <si>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</si>
  <si>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</si>
  <si>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</si>
  <si>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</si>
  <si>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</si>
  <si>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</si>
  <si>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</si>
  <si>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</si>
  <si>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</si>
  <si>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</si>
  <si>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</si>
  <si>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</si>
  <si>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</si>
  <si>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</si>
  <si>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</si>
  <si>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</si>
  <si>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</si>
  <si>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</si>
  <si>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</si>
  <si>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</si>
  <si>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</si>
  <si>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</si>
  <si>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</si>
  <si>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</si>
  <si>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</si>
  <si>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</si>
  <si>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</si>
  <si>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</si>
  <si>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</si>
  <si>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</si>
  <si>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</si>
  <si>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</si>
  <si>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</si>
  <si>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</si>
  <si>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</si>
  <si>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</si>
  <si>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</si>
  <si>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</si>
  <si>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</si>
  <si>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</si>
  <si>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</si>
  <si>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</si>
  <si>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</si>
  <si>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</si>
  <si>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</si>
  <si>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</si>
  <si>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</si>
  <si>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</si>
  <si>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</si>
  <si>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</si>
  <si>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</si>
  <si>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</si>
  <si>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</si>
  <si>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</si>
  <si>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</si>
  <si>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</si>
  <si>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</si>
  <si>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</si>
  <si>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</si>
  <si>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</si>
  <si>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</si>
  <si>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</si>
  <si>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</si>
  <si>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</si>
  <si>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</si>
  <si>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</si>
  <si>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</si>
  <si>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</si>
  <si>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</si>
  <si>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</si>
  <si>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</si>
  <si>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</si>
  <si>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</si>
  <si>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</si>
  <si>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</si>
  <si>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</si>
  <si>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</si>
  <si>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</si>
  <si>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</si>
  <si>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</si>
  <si>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</si>
  <si>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</si>
  <si>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</si>
  <si>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</si>
  <si>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</si>
  <si>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</si>
  <si>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</si>
  <si>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</si>
  <si>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</si>
  <si>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</si>
  <si>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</si>
  <si>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</si>
  <si>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</si>
  <si>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</si>
  <si>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</si>
  <si>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</si>
  <si>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</si>
  <si>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</si>
  <si>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</si>
  <si>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</si>
  <si>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</si>
  <si>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</si>
  <si>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</si>
  <si>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</si>
  <si>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</si>
  <si>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</si>
  <si>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</si>
  <si>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</si>
  <si>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</si>
  <si>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</si>
  <si>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</si>
  <si>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</si>
  <si>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</si>
  <si>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</si>
  <si>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</si>
  <si>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</si>
  <si>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</si>
  <si>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</si>
  <si>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</si>
  <si>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</si>
  <si>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</si>
  <si>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</si>
  <si>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</si>
  <si>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</si>
  <si>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</si>
  <si>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</si>
  <si>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</si>
  <si>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</si>
  <si>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</si>
  <si>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</si>
  <si>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</si>
  <si>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</si>
  <si>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</si>
  <si>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</si>
  <si>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</si>
  <si>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</si>
  <si>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</si>
  <si>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</si>
  <si>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</si>
  <si>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</si>
  <si>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</si>
  <si>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</si>
  <si>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</si>
  <si>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</si>
  <si>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</si>
  <si>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</si>
  <si>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</si>
  <si>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</si>
  <si>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</si>
  <si>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</si>
  <si>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</si>
  <si>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</si>
  <si>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</si>
  <si>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</si>
  <si>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</si>
  <si>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</si>
  <si>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</si>
  <si>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</si>
  <si>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</si>
  <si>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</si>
  <si>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</si>
  <si>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</si>
  <si>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</si>
  <si>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</si>
  <si>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</si>
  <si>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</si>
  <si>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</si>
  <si>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</si>
  <si>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</si>
  <si>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</si>
  <si>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</si>
  <si>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</si>
  <si>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</si>
  <si>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</si>
  <si>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</si>
  <si>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</si>
  <si>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</si>
  <si>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</si>
  <si>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</si>
  <si>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</si>
  <si>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</si>
  <si>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</si>
  <si>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</si>
  <si>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</si>
  <si>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</si>
  <si>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</si>
  <si>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</si>
  <si>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</si>
  <si>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</si>
  <si>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</si>
  <si>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</si>
  <si>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</si>
  <si>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</si>
  <si>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</si>
  <si>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</si>
  <si>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</si>
  <si>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</si>
  <si>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</si>
  <si>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</si>
  <si>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</si>
  <si>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</si>
  <si>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</si>
  <si>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</si>
  <si>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</si>
  <si>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</si>
  <si>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</si>
  <si>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</si>
  <si>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</si>
  <si>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</si>
  <si>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</si>
  <si>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</si>
  <si>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</si>
  <si>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</si>
  <si>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</si>
  <si>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</si>
  <si>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</si>
  <si>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</si>
  <si>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</si>
  <si>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</si>
  <si>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</si>
  <si>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</si>
  <si>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</si>
  <si>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</si>
  <si>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</si>
  <si>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</si>
  <si>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</si>
  <si>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</si>
  <si>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</si>
  <si>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</si>
  <si>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</si>
  <si>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</si>
  <si>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</si>
  <si>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</si>
  <si>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</si>
  <si>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</si>
  <si>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</si>
  <si>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</si>
  <si>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</si>
  <si>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</si>
  <si>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</si>
  <si>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</si>
  <si>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</si>
  <si>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</si>
  <si>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</si>
  <si>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</si>
  <si>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</si>
  <si>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</si>
  <si>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</si>
  <si>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</si>
  <si>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</si>
  <si>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</si>
  <si>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</si>
  <si>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</si>
  <si>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</si>
  <si>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</si>
  <si>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</si>
  <si>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</si>
  <si>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</si>
  <si>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</si>
  <si>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</si>
  <si>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</si>
  <si>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</si>
  <si>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</si>
  <si>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</si>
  <si>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</si>
  <si>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</si>
  <si>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</si>
  <si>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</si>
  <si>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</si>
  <si>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</si>
  <si>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</si>
  <si>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</si>
  <si>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</si>
  <si>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</si>
  <si>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</si>
  <si>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</si>
  <si>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</si>
  <si>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</si>
  <si>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</si>
  <si>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</si>
  <si>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</si>
  <si>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</si>
  <si>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</si>
  <si>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</si>
  <si>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</si>
  <si>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</si>
  <si>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</si>
  <si>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</si>
  <si>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</si>
  <si>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</si>
  <si>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</si>
  <si>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</si>
  <si>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</si>
  <si>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</si>
  <si>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</si>
  <si>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</si>
  <si>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</si>
  <si>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</si>
  <si>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</si>
  <si>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</si>
  <si>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</si>
  <si>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</si>
  <si>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</si>
  <si>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</si>
  <si>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</si>
  <si>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</si>
  <si>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</si>
  <si>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</si>
  <si>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</si>
  <si>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</si>
  <si>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</si>
  <si>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</si>
  <si>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</si>
  <si>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</si>
  <si>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</si>
  <si>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</si>
  <si>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</si>
  <si>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</si>
  <si>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</si>
  <si>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</si>
  <si>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</si>
  <si>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</si>
  <si>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</si>
  <si>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</si>
  <si>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</si>
  <si>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</si>
  <si>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</si>
  <si>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</si>
  <si>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</si>
  <si>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</si>
  <si>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</si>
  <si>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</si>
  <si>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</si>
  <si>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</si>
  <si>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</si>
  <si>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</si>
  <si>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</si>
  <si>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</si>
  <si>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</si>
  <si>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</si>
  <si>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</si>
  <si>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</si>
  <si>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</si>
  <si>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</si>
  <si>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</si>
  <si>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</si>
  <si>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</si>
  <si>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</si>
  <si>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</si>
  <si>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</si>
  <si>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</si>
  <si>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</si>
  <si>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</si>
  <si>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</si>
  <si>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</si>
  <si>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</si>
  <si>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</si>
  <si>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</si>
  <si>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</si>
  <si>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</si>
  <si>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</si>
  <si>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</si>
  <si>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</si>
  <si>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</si>
  <si>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</si>
  <si>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</si>
  <si>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</si>
  <si>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</si>
  <si>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</si>
  <si>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</si>
  <si>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</si>
  <si>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</si>
  <si>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</si>
  <si>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</si>
  <si>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</si>
  <si>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</si>
  <si>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</si>
  <si>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</si>
  <si>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</si>
  <si>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</si>
  <si>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</si>
  <si>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</si>
  <si>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</si>
  <si>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</si>
  <si>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</si>
  <si>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</si>
  <si>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</si>
  <si>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</si>
  <si>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</si>
  <si>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</si>
  <si>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</si>
  <si>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</si>
  <si>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</si>
  <si>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</si>
  <si>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</si>
  <si>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</si>
  <si>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</si>
  <si>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</si>
  <si>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</si>
  <si>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</si>
  <si>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</si>
  <si>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</si>
  <si>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</si>
  <si>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</si>
  <si>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</si>
  <si>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</si>
  <si>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</si>
  <si>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</si>
  <si>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</si>
  <si>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</si>
  <si>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</si>
  <si>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</si>
  <si>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</si>
  <si>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</si>
  <si>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</si>
  <si>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</si>
  <si>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</si>
  <si>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</si>
  <si>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</si>
  <si>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</si>
  <si>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</si>
  <si>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</si>
  <si>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</si>
  <si>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</si>
  <si>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</si>
  <si>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</si>
  <si>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</si>
  <si>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</si>
  <si>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</si>
  <si>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</si>
  <si>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</si>
  <si>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</si>
  <si>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</si>
  <si>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</si>
  <si>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</si>
  <si>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</si>
  <si>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</si>
  <si>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</si>
  <si>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</si>
  <si>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</si>
  <si>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</si>
  <si>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</si>
  <si>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</si>
  <si>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</si>
  <si>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</si>
  <si>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</si>
  <si>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</si>
  <si>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</si>
  <si>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</si>
  <si>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</si>
  <si>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</si>
  <si>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</si>
  <si>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</si>
  <si>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</si>
  <si>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</si>
  <si>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</si>
  <si>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</si>
  <si>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</si>
  <si>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</si>
  <si>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</si>
  <si>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</si>
  <si>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</si>
  <si>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</si>
  <si>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</si>
  <si>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</si>
  <si>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</si>
  <si>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</si>
  <si>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</si>
  <si>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</si>
  <si>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</si>
  <si>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</si>
  <si>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</si>
  <si>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</si>
  <si>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</si>
  <si>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</si>
  <si>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</si>
  <si>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</si>
  <si>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</si>
  <si>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</si>
  <si>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</si>
  <si>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</si>
  <si>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</si>
  <si>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</si>
  <si>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</si>
  <si>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</si>
  <si>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</si>
  <si>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</si>
  <si>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</si>
  <si>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</si>
  <si>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</si>
  <si>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</si>
  <si>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</si>
  <si>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</si>
  <si>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</si>
  <si>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</si>
  <si>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</si>
  <si>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</si>
  <si>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</si>
  <si>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</si>
  <si>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</si>
  <si>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</si>
  <si>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</si>
  <si>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</si>
  <si>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</si>
  <si>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</si>
  <si>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</si>
  <si>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</si>
  <si>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</si>
  <si>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</si>
  <si>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</si>
  <si>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</si>
  <si>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</si>
  <si>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</si>
  <si>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</si>
  <si>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</si>
  <si>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</si>
  <si>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</si>
  <si>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</si>
  <si>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</si>
  <si>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</si>
  <si>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</si>
  <si>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</si>
  <si>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</si>
  <si>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</si>
  <si>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</si>
  <si>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</si>
  <si>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</si>
  <si>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</si>
  <si>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</si>
  <si>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</si>
  <si>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</si>
  <si>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</si>
  <si>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</si>
  <si>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</si>
  <si>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</si>
  <si>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</si>
  <si>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</si>
  <si>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</si>
  <si>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</si>
  <si>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</si>
  <si>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</si>
  <si>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</si>
  <si>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</si>
  <si>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</si>
  <si>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</si>
  <si>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</si>
  <si>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</si>
  <si>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</si>
  <si>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</si>
  <si>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</si>
  <si>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</si>
  <si>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</si>
  <si>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</si>
  <si>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</si>
  <si>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</si>
  <si>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</si>
  <si>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</si>
  <si>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</si>
  <si>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</si>
  <si>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</si>
  <si>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</si>
  <si>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</si>
  <si>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</si>
  <si>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</si>
  <si>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</si>
  <si>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</si>
  <si>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</si>
  <si>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</si>
  <si>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</si>
  <si>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</si>
  <si>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</si>
  <si>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</si>
  <si>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</si>
  <si>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</si>
  <si>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</si>
  <si>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</si>
  <si>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</si>
  <si>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</si>
  <si>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</si>
  <si>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</si>
  <si>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</si>
  <si>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</si>
  <si>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</si>
  <si>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</si>
  <si>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</si>
  <si>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</si>
  <si>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</si>
  <si>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</si>
  <si>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</si>
  <si>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</si>
  <si>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</si>
  <si>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</si>
  <si>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</si>
  <si>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</si>
  <si>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</si>
  <si>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</si>
  <si>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</si>
  <si>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</si>
  <si>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</si>
  <si>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</si>
  <si>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</si>
  <si>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</si>
  <si>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</si>
  <si>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</si>
  <si>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</si>
  <si>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</si>
  <si>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</si>
  <si>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</si>
  <si>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</si>
  <si>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</si>
  <si>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</si>
  <si>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</si>
  <si>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</si>
  <si>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</si>
  <si>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</si>
  <si>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</si>
  <si>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</si>
  <si>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</si>
  <si>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</si>
  <si>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</si>
  <si>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</si>
  <si>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</si>
  <si>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</si>
  <si>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</si>
  <si>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</si>
  <si>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</si>
  <si>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</si>
  <si>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</si>
  <si>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</si>
  <si>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</si>
  <si>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</si>
  <si>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</si>
  <si>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</si>
  <si>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</si>
  <si>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</si>
  <si>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</si>
  <si>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</si>
  <si>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</si>
  <si>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</si>
  <si>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</si>
  <si>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</si>
  <si>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</si>
  <si>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</si>
  <si>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</si>
  <si>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</si>
  <si>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</si>
  <si>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</si>
  <si>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</si>
  <si>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</si>
  <si>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</si>
  <si>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</si>
  <si>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</si>
  <si>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</si>
  <si>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</si>
  <si>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</si>
  <si>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</si>
  <si>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</si>
  <si>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</si>
  <si>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</si>
  <si>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</si>
  <si>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</si>
  <si>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</si>
  <si>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</si>
  <si>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</si>
  <si>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</si>
  <si>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</si>
  <si>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</si>
  <si>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</si>
  <si>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</si>
  <si>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</si>
  <si>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</si>
  <si>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</si>
  <si>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</si>
  <si>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</si>
  <si>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</si>
  <si>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</si>
  <si>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</si>
  <si>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</si>
  <si>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</si>
  <si>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</si>
  <si>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</si>
  <si>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</si>
  <si>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</si>
  <si>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</si>
  <si>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</si>
  <si>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</si>
  <si>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</si>
  <si>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</si>
  <si>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</si>
  <si>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</si>
  <si>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</si>
  <si>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</si>
  <si>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</si>
  <si>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</si>
  <si>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</si>
  <si>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</si>
  <si>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</si>
  <si>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</si>
  <si>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</si>
  <si>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</si>
  <si>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</si>
  <si>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</si>
  <si>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</si>
  <si>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</si>
  <si>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</si>
  <si>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</si>
  <si>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</si>
  <si>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</si>
  <si>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</si>
  <si>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</si>
  <si>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</si>
  <si>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</si>
  <si>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</si>
  <si>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</si>
  <si>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</si>
  <si>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</si>
  <si>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</si>
  <si>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</si>
  <si>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</si>
  <si>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</si>
  <si>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</si>
  <si>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</si>
  <si>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</si>
  <si>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</si>
  <si>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</si>
  <si>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</si>
  <si>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</si>
  <si>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</si>
  <si>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</si>
  <si>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</si>
  <si>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</si>
  <si>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</si>
  <si>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</si>
  <si>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</si>
  <si>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</si>
  <si>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</si>
  <si>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</si>
  <si>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</si>
  <si>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</si>
  <si>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</si>
  <si>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</si>
  <si>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</si>
  <si>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</si>
  <si>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</si>
  <si>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</si>
  <si>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</si>
  <si>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</si>
  <si>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</si>
  <si>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</si>
  <si>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</si>
  <si>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</si>
  <si>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</si>
  <si>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</si>
  <si>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</si>
  <si>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</si>
  <si>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</si>
  <si>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</si>
  <si>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</si>
  <si>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</si>
  <si>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</si>
  <si>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</si>
  <si>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</si>
  <si>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</si>
  <si>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</si>
  <si>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</si>
  <si>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</si>
  <si>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</si>
  <si>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</si>
  <si>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</si>
  <si>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</si>
  <si>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</si>
  <si>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</si>
  <si>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</si>
  <si>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</si>
  <si>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</si>
  <si>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</si>
  <si>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</si>
  <si>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</si>
  <si>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</si>
  <si>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</si>
  <si>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</si>
  <si>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</si>
  <si>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</si>
  <si>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</si>
  <si>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</si>
  <si>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</si>
  <si>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</si>
  <si>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</si>
  <si>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</si>
  <si>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</si>
  <si>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</si>
  <si>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</si>
  <si>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</si>
  <si>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</si>
  <si>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</si>
  <si>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</si>
  <si>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</si>
  <si>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</si>
  <si>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</si>
  <si>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</si>
  <si>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</si>
  <si>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</si>
  <si>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</si>
  <si>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</si>
  <si>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</si>
  <si>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</si>
  <si>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</si>
  <si>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</si>
  <si>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</si>
  <si>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</si>
  <si>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</si>
  <si>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</si>
  <si>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</si>
  <si>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</si>
  <si>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</si>
  <si>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</si>
  <si>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</si>
  <si>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</si>
  <si>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</si>
  <si>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</si>
  <si>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</si>
  <si>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</si>
  <si>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</si>
  <si>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</si>
  <si>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</si>
  <si>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</si>
  <si>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</si>
  <si>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</si>
  <si>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</si>
  <si>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</si>
  <si>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</si>
  <si>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</si>
  <si>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</si>
  <si>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</si>
  <si>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</si>
  <si>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</si>
  <si>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</si>
  <si>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</si>
  <si>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</si>
  <si>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</si>
  <si>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</si>
  <si>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</si>
  <si>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</si>
  <si>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</si>
  <si>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</si>
  <si>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</si>
  <si>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</si>
  <si>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</si>
  <si>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</si>
  <si>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</si>
  <si>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</si>
  <si>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</si>
  <si>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</si>
  <si>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</si>
  <si>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</si>
  <si>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</si>
  <si>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</si>
  <si>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</si>
  <si>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</si>
  <si>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</si>
  <si>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</si>
  <si>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</si>
  <si>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</si>
  <si>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</si>
  <si>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</si>
  <si>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</si>
  <si>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</si>
  <si>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</si>
  <si>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</si>
  <si>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</si>
  <si>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</si>
  <si>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</si>
  <si>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</si>
  <si>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</si>
  <si>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</si>
  <si>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</si>
  <si>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</si>
  <si>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</si>
  <si>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</si>
  <si>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</si>
  <si>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</si>
  <si>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</si>
  <si>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</si>
  <si>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</si>
  <si>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</si>
  <si>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</si>
  <si>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</si>
  <si>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</si>
  <si>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</si>
  <si>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</si>
  <si>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</si>
  <si>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</si>
  <si>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</si>
  <si>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</si>
  <si>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</si>
  <si>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</si>
  <si>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</si>
  <si>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</si>
  <si>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</si>
  <si>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</si>
  <si>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</si>
  <si>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</si>
  <si>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</si>
  <si>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</si>
  <si>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</si>
  <si>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</si>
  <si>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</si>
  <si>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</si>
  <si>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</si>
  <si>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</si>
  <si>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</si>
  <si>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</si>
  <si>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</si>
  <si>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</si>
  <si>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</si>
  <si>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</si>
  <si>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</si>
  <si>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</si>
  <si>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</si>
  <si>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</si>
  <si>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</si>
  <si>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</si>
  <si>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</si>
  <si>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</si>
  <si>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</si>
  <si>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</si>
  <si>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</si>
  <si>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</si>
  <si>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</si>
  <si>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</si>
  <si>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</si>
  <si>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</si>
  <si>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</si>
  <si>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</si>
  <si>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</si>
  <si>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</si>
  <si>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</si>
  <si>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</si>
  <si>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</si>
  <si>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</si>
  <si>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</si>
  <si>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</si>
  <si>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</si>
  <si>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</si>
  <si>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</si>
  <si>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</si>
  <si>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</si>
  <si>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</si>
  <si>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</si>
  <si>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</si>
  <si>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</si>
  <si>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</si>
  <si>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</si>
  <si>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</si>
  <si>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</si>
  <si>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</si>
  <si>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</si>
  <si>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</si>
  <si>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</si>
  <si>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</si>
  <si>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</si>
  <si>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</si>
  <si>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</si>
  <si>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</si>
  <si>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</si>
  <si>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</si>
  <si>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</si>
  <si>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</si>
  <si>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</si>
  <si>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</si>
  <si>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</si>
  <si>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</si>
  <si>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</si>
  <si>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</si>
  <si>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</si>
  <si>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</si>
  <si>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</si>
  <si>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</si>
  <si>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</si>
  <si>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</si>
  <si>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</si>
  <si>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</si>
  <si>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</si>
  <si>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</si>
  <si>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</si>
  <si>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</si>
  <si>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</si>
  <si>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</si>
  <si>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</si>
  <si>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</si>
  <si>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</si>
  <si>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</si>
  <si>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</si>
  <si>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</si>
  <si>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</si>
  <si>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</si>
  <si>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</si>
  <si>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</si>
  <si>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</si>
  <si>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</si>
  <si>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</si>
  <si>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</si>
  <si>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</si>
  <si>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</si>
  <si>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</si>
  <si>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</si>
  <si>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</si>
  <si>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</si>
  <si>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</si>
  <si>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</si>
  <si>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</si>
  <si>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</si>
  <si>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</si>
  <si>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</si>
  <si>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</si>
  <si>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</si>
  <si>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</si>
  <si>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</si>
  <si>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</si>
  <si>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</si>
  <si>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</si>
  <si>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</si>
  <si>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</si>
  <si>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</si>
  <si>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</si>
  <si>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</si>
  <si>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</si>
  <si>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</si>
  <si>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</si>
  <si>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</si>
  <si>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</si>
  <si>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</si>
  <si>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</si>
  <si>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</si>
  <si>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</si>
  <si>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</si>
  <si>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</si>
  <si>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</si>
  <si>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</si>
  <si>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</si>
  <si>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</si>
  <si>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</si>
  <si>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</si>
  <si>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</si>
  <si>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</si>
  <si>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</si>
  <si>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</si>
  <si>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</si>
  <si>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</si>
  <si>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</si>
  <si>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</si>
  <si>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</si>
  <si>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</si>
  <si>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</si>
  <si>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</si>
  <si>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</si>
  <si>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</si>
  <si>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</si>
  <si>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</si>
  <si>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</si>
  <si>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</si>
  <si>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</si>
  <si>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</si>
  <si>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</si>
  <si>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</si>
  <si>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</si>
  <si>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</si>
  <si>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</si>
  <si>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</si>
  <si>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</si>
  <si>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</si>
  <si>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</si>
  <si>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</si>
  <si>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</si>
  <si>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</si>
  <si>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</si>
  <si>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</si>
  <si>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</si>
  <si>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</si>
  <si>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</si>
  <si>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</si>
  <si>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</si>
  <si>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</si>
  <si>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</si>
  <si>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</si>
  <si>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</si>
  <si>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</si>
  <si>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</si>
  <si>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</si>
  <si>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</si>
  <si>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</si>
  <si>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</si>
  <si>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</si>
  <si>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</si>
  <si>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</si>
  <si>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</si>
  <si>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</si>
  <si>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</si>
  <si>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</si>
  <si>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</si>
  <si>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</si>
  <si>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</si>
  <si>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</si>
  <si>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</si>
  <si>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</si>
  <si>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</si>
  <si>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</si>
  <si>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</si>
  <si>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</si>
  <si>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</si>
  <si>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</si>
  <si>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</si>
  <si>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</si>
  <si>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</si>
  <si>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</si>
  <si>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</si>
  <si>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</si>
  <si>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</si>
  <si>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</si>
  <si>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</si>
  <si>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</si>
  <si>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</si>
  <si>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</si>
  <si>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</si>
  <si>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</si>
  <si>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</si>
  <si>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</si>
  <si>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</si>
  <si>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</si>
  <si>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</si>
  <si>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</si>
  <si>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</si>
  <si>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</si>
  <si>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</si>
  <si>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</si>
  <si>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</si>
  <si>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</si>
  <si>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</si>
  <si>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</si>
  <si>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</si>
  <si>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</si>
  <si>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</si>
  <si>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</si>
  <si>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</si>
  <si>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</si>
  <si>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</si>
  <si>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</si>
  <si>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</si>
  <si>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</si>
  <si>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</si>
  <si>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</si>
  <si>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</si>
  <si>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</si>
  <si>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</si>
  <si>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</si>
  <si>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</si>
  <si>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</si>
  <si>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</si>
  <si>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</si>
  <si>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</si>
  <si>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</si>
  <si>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</si>
  <si>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</si>
  <si>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</si>
  <si>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</si>
  <si>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</si>
  <si>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</si>
  <si>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</si>
  <si>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</si>
  <si>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</si>
  <si>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</si>
  <si>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</si>
  <si>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</si>
  <si>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</si>
  <si>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</si>
  <si>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</si>
  <si>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</si>
  <si>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</si>
  <si>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</si>
  <si>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</si>
  <si>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</si>
  <si>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</si>
  <si>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</si>
  <si>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</si>
  <si>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</si>
  <si>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</si>
  <si>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</si>
  <si>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</si>
  <si>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</si>
  <si>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</si>
  <si>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</si>
  <si>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</si>
  <si>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</si>
  <si>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</si>
  <si>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</si>
  <si>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</si>
  <si>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</si>
  <si>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</si>
  <si>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</si>
  <si>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</si>
  <si>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</si>
  <si>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</si>
  <si>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</si>
  <si>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</si>
  <si>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</si>
  <si>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</si>
  <si>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</si>
  <si>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</si>
  <si>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</si>
  <si>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</si>
  <si>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</si>
  <si>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</si>
  <si>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</si>
  <si>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</si>
  <si>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</si>
  <si>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</si>
  <si>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</si>
  <si>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</si>
  <si>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</si>
  <si>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</si>
  <si>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</si>
  <si>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</si>
  <si>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</si>
  <si>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</si>
  <si>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</si>
  <si>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</si>
  <si>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</si>
  <si>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</si>
  <si>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</si>
  <si>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</si>
  <si>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</si>
  <si>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</si>
  <si>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</si>
  <si>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</si>
  <si>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</si>
  <si>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</si>
  <si>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</si>
  <si>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</si>
  <si>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</si>
  <si>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</si>
  <si>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</si>
  <si>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</si>
  <si>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</si>
  <si>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</si>
  <si>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</si>
  <si>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</si>
  <si>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</si>
  <si>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</si>
  <si>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</si>
  <si>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</si>
  <si>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</si>
  <si>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</si>
  <si>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</si>
  <si>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</si>
  <si>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</si>
  <si>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</si>
  <si>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</si>
  <si>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</si>
  <si>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</si>
  <si>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</si>
  <si>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</si>
  <si>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</si>
  <si>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</si>
  <si>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</si>
  <si>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</si>
  <si>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</si>
  <si>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</si>
  <si>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</si>
  <si>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</si>
  <si>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</si>
  <si>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</si>
  <si>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</si>
  <si>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</si>
  <si>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</si>
  <si>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</si>
  <si>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</si>
  <si>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</si>
  <si>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</si>
  <si>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</si>
  <si>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</si>
  <si>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</si>
  <si>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</si>
  <si>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</si>
  <si>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</si>
  <si>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</si>
  <si>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</si>
  <si>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</si>
  <si>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</si>
  <si>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</si>
  <si>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</si>
  <si>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</si>
  <si>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</si>
  <si>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</si>
  <si>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</si>
  <si>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</si>
  <si>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</si>
  <si>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</si>
  <si>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</si>
  <si>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</si>
  <si>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</si>
  <si>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</si>
  <si>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</si>
  <si>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</si>
  <si>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</si>
  <si>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</si>
  <si>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</si>
  <si>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</si>
  <si>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</si>
  <si>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</si>
  <si>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</si>
  <si>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</si>
  <si>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</si>
  <si>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</si>
  <si>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</si>
  <si>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</si>
  <si>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</si>
  <si>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</si>
  <si>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</si>
  <si>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</si>
  <si>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</si>
  <si>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</si>
  <si>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</si>
  <si>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</si>
  <si>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</si>
  <si>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</si>
  <si>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</si>
  <si>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</si>
  <si>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</si>
  <si>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</si>
  <si>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</si>
  <si>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</si>
  <si>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</si>
  <si>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</si>
  <si>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</si>
  <si>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</si>
  <si>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</si>
  <si>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</si>
  <si>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</si>
  <si>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</si>
  <si>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</si>
  <si>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</si>
  <si>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</si>
  <si>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</si>
  <si>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</si>
  <si>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</si>
  <si>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</si>
  <si>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</si>
  <si>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</si>
  <si>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</si>
  <si>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</si>
  <si>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</si>
  <si>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</si>
  <si>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</si>
  <si>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</si>
  <si>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</si>
  <si>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</si>
  <si>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</si>
  <si>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</si>
  <si>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</si>
  <si>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</si>
  <si>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</si>
  <si>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</si>
  <si>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</si>
  <si>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</si>
  <si>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</si>
  <si>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</si>
  <si>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</si>
  <si>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</si>
  <si>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</si>
  <si>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</si>
  <si>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</si>
  <si>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</si>
  <si>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</si>
  <si>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</si>
  <si>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</si>
  <si>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</si>
  <si>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</si>
  <si>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</si>
  <si>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</si>
  <si>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</si>
  <si>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</si>
  <si>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</si>
  <si>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</si>
  <si>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</si>
  <si>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</si>
  <si>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</si>
  <si>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</si>
  <si>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</si>
  <si>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</si>
  <si>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</si>
  <si>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</si>
  <si>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</si>
  <si>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</si>
  <si>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</si>
  <si>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</si>
  <si>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</si>
  <si>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</si>
  <si>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</si>
  <si>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</si>
  <si>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</si>
  <si>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</si>
  <si>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</si>
  <si>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</si>
  <si>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</si>
  <si>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</si>
  <si>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</si>
  <si>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</si>
  <si>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</si>
  <si>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</si>
  <si>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</si>
  <si>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</si>
  <si>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</si>
  <si>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</si>
  <si>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</si>
  <si>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</si>
  <si>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</si>
  <si>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</si>
  <si>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</si>
  <si>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</si>
  <si>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</si>
  <si>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</si>
  <si>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</si>
  <si>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</si>
  <si>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</si>
  <si>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</si>
  <si>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</si>
  <si>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</si>
  <si>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</si>
  <si>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</si>
  <si>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</si>
  <si>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</si>
  <si>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</si>
  <si>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</si>
  <si>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</si>
  <si>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</si>
  <si>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</si>
  <si>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</si>
  <si>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</si>
  <si>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</si>
  <si>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</si>
  <si>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</si>
  <si>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</si>
  <si>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</si>
  <si>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</si>
  <si>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</si>
  <si>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</si>
  <si>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</si>
  <si>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</si>
  <si>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</si>
  <si>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</si>
  <si>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</si>
  <si>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</si>
  <si>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</si>
  <si>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</si>
  <si>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</si>
  <si>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</si>
  <si>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</si>
  <si>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</si>
  <si>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</si>
  <si>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</si>
  <si>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</si>
  <si>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</si>
  <si>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</si>
  <si>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</si>
  <si>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</si>
  <si>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</si>
  <si>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</si>
  <si>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</si>
  <si>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</si>
  <si>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</si>
  <si>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</si>
  <si>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</si>
  <si>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</si>
  <si>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</si>
  <si>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</si>
  <si>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</si>
  <si>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</si>
  <si>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</si>
  <si>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</si>
  <si>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</si>
  <si>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</si>
  <si>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</si>
  <si>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</si>
  <si>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</si>
  <si>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</si>
  <si>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</si>
  <si>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</si>
  <si>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</si>
  <si>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</si>
  <si>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</si>
  <si>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</si>
  <si>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</si>
  <si>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</si>
  <si>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</si>
  <si>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</si>
  <si>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</si>
  <si>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</si>
  <si>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</si>
  <si>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</si>
  <si>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</si>
  <si>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</si>
  <si>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</si>
  <si>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</si>
  <si>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</si>
  <si>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</si>
  <si>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</si>
  <si>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</si>
  <si>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</si>
  <si>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</si>
  <si>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</si>
  <si>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</si>
  <si>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</si>
  <si>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</si>
  <si>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</si>
  <si>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</si>
  <si>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</si>
  <si>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</si>
  <si>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</si>
  <si>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</si>
  <si>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</si>
  <si>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</si>
  <si>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</si>
  <si>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</si>
  <si>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</si>
  <si>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</si>
  <si>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</si>
  <si>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</si>
  <si>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</si>
  <si>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</si>
  <si>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</si>
  <si>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</si>
  <si>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</si>
  <si>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</si>
  <si>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</si>
  <si>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</si>
  <si>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</si>
  <si>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</si>
  <si>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</si>
  <si>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</si>
  <si>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</si>
  <si>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</si>
  <si>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</si>
  <si>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</si>
  <si>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</si>
  <si>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</si>
  <si>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</si>
  <si>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</si>
  <si>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</si>
  <si>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</si>
  <si>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</si>
  <si>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</si>
  <si>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</si>
  <si>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</si>
  <si>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</si>
  <si>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</si>
  <si>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</si>
  <si>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</si>
  <si>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</si>
  <si>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</si>
  <si>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</si>
  <si>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</si>
  <si>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</si>
  <si>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</si>
  <si>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</si>
  <si>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</si>
  <si>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</si>
  <si>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</si>
  <si>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</si>
  <si>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</si>
  <si>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</si>
  <si>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</si>
  <si>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</si>
  <si>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</si>
  <si>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</si>
  <si>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</si>
  <si>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</si>
  <si>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</si>
  <si>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</si>
  <si>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</si>
  <si>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</si>
  <si>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</si>
  <si>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</si>
  <si>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</si>
  <si>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</si>
  <si>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</si>
  <si>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</si>
  <si>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</si>
  <si>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</si>
  <si>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</si>
  <si>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</si>
  <si>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</si>
  <si>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</si>
  <si>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</si>
  <si>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</si>
  <si>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</si>
  <si>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</si>
  <si>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</si>
  <si>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</si>
  <si>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</si>
  <si>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</si>
  <si>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</si>
  <si>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</si>
  <si>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</si>
  <si>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</si>
  <si>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</si>
  <si>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</si>
  <si>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</si>
  <si>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</si>
  <si>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</si>
  <si>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</si>
  <si>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</si>
  <si>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</si>
  <si>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</si>
  <si>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</si>
  <si>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</si>
  <si>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</si>
  <si>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</si>
  <si>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</si>
  <si>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</si>
  <si>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</si>
  <si>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</si>
  <si>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</si>
  <si>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</si>
  <si>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</si>
  <si>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</si>
  <si>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</si>
  <si>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</si>
  <si>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</si>
  <si>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</si>
  <si>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</si>
  <si>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</si>
  <si>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</si>
  <si>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</si>
  <si>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</si>
  <si>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</si>
  <si>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</si>
  <si>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</si>
  <si>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</si>
  <si>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</si>
  <si>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</si>
  <si>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</si>
  <si>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</si>
  <si>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</si>
  <si>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</si>
  <si>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</si>
  <si>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</si>
  <si>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</si>
  <si>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</si>
  <si>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</si>
  <si>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</si>
  <si>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</si>
  <si>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</si>
  <si>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</si>
  <si>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</si>
  <si>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</si>
  <si>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</si>
  <si>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</si>
  <si>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</si>
  <si>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</si>
  <si>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</si>
  <si>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</si>
  <si>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</si>
  <si>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</si>
  <si>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</si>
  <si>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</si>
  <si>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</si>
  <si>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</si>
  <si>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</si>
  <si>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</si>
  <si>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</si>
  <si>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</si>
  <si>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</si>
  <si>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</si>
  <si>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</si>
  <si>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</si>
  <si>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</si>
  <si>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</si>
  <si>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</si>
  <si>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</si>
  <si>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</si>
  <si>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</si>
  <si>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</si>
  <si>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</si>
  <si>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</si>
  <si>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</si>
  <si>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</si>
  <si>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</si>
  <si>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</si>
  <si>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</si>
  <si>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</si>
  <si>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</si>
  <si>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</si>
  <si>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</si>
  <si>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</si>
  <si>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</si>
  <si>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</si>
  <si>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</si>
  <si>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</si>
  <si>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</si>
  <si>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</si>
  <si>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</si>
  <si>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</si>
  <si>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</si>
  <si>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</si>
  <si>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</si>
  <si>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</si>
  <si>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</si>
  <si>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</si>
  <si>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</si>
  <si>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</si>
  <si>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</si>
  <si>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</si>
  <si>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</si>
  <si>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</si>
  <si>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</si>
  <si>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</si>
  <si>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</si>
  <si>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</si>
  <si>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</si>
  <si>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</si>
  <si>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</si>
  <si>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</si>
  <si>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</si>
  <si>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</si>
  <si>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</si>
  <si>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</si>
  <si>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</si>
  <si>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</si>
  <si>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</si>
  <si>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</si>
  <si>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</si>
  <si>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</si>
  <si>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</si>
  <si>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</si>
  <si>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</si>
  <si>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</si>
  <si>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</si>
  <si>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</si>
  <si>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</si>
  <si>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</si>
  <si>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</si>
  <si>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</si>
  <si>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</si>
  <si>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</si>
  <si>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</si>
  <si>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</si>
  <si>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</si>
  <si>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</si>
  <si>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</si>
  <si>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</si>
  <si>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</si>
  <si>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</si>
  <si>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</si>
  <si>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</si>
  <si>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</si>
  <si>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</si>
  <si>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</si>
  <si>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</si>
  <si>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</si>
  <si>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</si>
  <si>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</si>
  <si>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</si>
  <si>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</si>
  <si>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</si>
  <si>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</si>
  <si>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</si>
  <si>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</si>
  <si>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</si>
  <si>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</si>
  <si>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</si>
  <si>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</si>
  <si>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</si>
  <si>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</si>
  <si>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</si>
  <si>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</si>
  <si>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</si>
  <si>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</si>
  <si>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</si>
  <si>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</si>
  <si>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</si>
  <si>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</si>
  <si>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</si>
  <si>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</si>
  <si>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</si>
  <si>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</si>
  <si>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</si>
  <si>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</si>
  <si>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</si>
  <si>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</si>
  <si>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</si>
  <si>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</si>
  <si>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</si>
  <si>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</si>
  <si>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</si>
  <si>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</si>
  <si>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</si>
  <si>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</si>
  <si>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</si>
  <si>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</si>
  <si>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</si>
  <si>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</si>
  <si>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</si>
  <si>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</si>
  <si>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</si>
  <si>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</si>
  <si>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</si>
  <si>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</si>
  <si>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</si>
  <si>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</si>
  <si>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</si>
  <si>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</si>
  <si>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</si>
  <si>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</si>
  <si>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</si>
  <si>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</si>
  <si>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</si>
  <si>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</si>
  <si>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</si>
  <si>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</si>
  <si>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</si>
  <si>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</si>
  <si>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</si>
  <si>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</si>
  <si>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</si>
  <si>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</si>
  <si>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</si>
  <si>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</si>
  <si>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</si>
  <si>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</si>
  <si>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</si>
  <si>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</si>
  <si>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</si>
  <si>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</si>
  <si>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</si>
  <si>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</si>
  <si>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</si>
  <si>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</si>
  <si>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</si>
  <si>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</si>
  <si>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</si>
  <si>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</si>
  <si>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</si>
  <si>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</si>
  <si>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</si>
  <si>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</si>
  <si>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</si>
  <si>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</si>
  <si>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</si>
  <si>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</si>
  <si>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</si>
  <si>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</si>
  <si>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</si>
  <si>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</si>
  <si>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</si>
  <si>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</si>
  <si>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</si>
  <si>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</si>
  <si>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</si>
  <si>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</si>
  <si>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</si>
  <si>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</si>
  <si>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</si>
  <si>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</si>
  <si>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</si>
  <si>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</si>
  <si>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</si>
  <si>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</si>
  <si>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</si>
  <si>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</si>
  <si>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</si>
  <si>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</si>
  <si>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</si>
  <si>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</si>
  <si>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</si>
  <si>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</si>
  <si>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</si>
  <si>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</si>
  <si>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</si>
  <si>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</si>
  <si>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</si>
  <si>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</si>
  <si>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</si>
  <si>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</si>
  <si>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</si>
  <si>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</si>
  <si>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</si>
  <si>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</si>
  <si>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</si>
  <si>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</si>
  <si>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</si>
  <si>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</si>
  <si>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</si>
  <si>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</si>
  <si>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</si>
  <si>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</si>
  <si>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</si>
  <si>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</si>
  <si>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</si>
  <si>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</si>
  <si>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</si>
  <si>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</si>
  <si>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</si>
  <si>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</si>
  <si>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</si>
  <si>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</si>
  <si>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</si>
  <si>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</si>
  <si>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</si>
  <si>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</si>
  <si>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</si>
  <si>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</si>
  <si>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</si>
  <si>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</si>
  <si>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</si>
  <si>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</si>
  <si>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</si>
  <si>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</si>
  <si>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</si>
  <si>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</si>
  <si>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</si>
  <si>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</si>
  <si>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</si>
  <si>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</si>
  <si>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</si>
  <si>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</si>
  <si>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</si>
  <si>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</si>
  <si>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</si>
  <si>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</si>
  <si>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</si>
  <si>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</si>
  <si>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</si>
  <si>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</si>
  <si>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</si>
  <si>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</si>
  <si>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</si>
  <si>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</si>
  <si>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</si>
  <si>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</si>
  <si>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</si>
  <si>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</si>
  <si>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</si>
  <si>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</si>
  <si>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</si>
  <si>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</si>
  <si>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</si>
  <si>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</si>
  <si>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</si>
  <si>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</si>
  <si>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</si>
  <si>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</si>
  <si>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</si>
  <si>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</si>
  <si>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</si>
  <si>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</si>
  <si>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</si>
  <si>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</si>
  <si>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</si>
  <si>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</si>
  <si>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</si>
  <si>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</si>
  <si>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</si>
  <si>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</si>
  <si>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</si>
  <si>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</si>
  <si>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</si>
  <si>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</si>
  <si>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</si>
  <si>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</si>
  <si>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</si>
  <si>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</si>
  <si>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</si>
  <si>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</si>
  <si>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</si>
  <si>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</si>
  <si>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</si>
  <si>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</si>
  <si>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</si>
  <si>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</si>
  <si>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</si>
  <si>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</si>
  <si>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</si>
  <si>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</si>
  <si>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</si>
  <si>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</si>
  <si>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</si>
  <si>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</si>
  <si>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</si>
  <si>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</si>
  <si>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</si>
  <si>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</si>
  <si>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</si>
  <si>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</si>
  <si>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</si>
  <si>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</si>
  <si>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</si>
  <si>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</si>
  <si>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</si>
  <si>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</si>
  <si>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</si>
  <si>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</si>
  <si>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</si>
  <si>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</si>
  <si>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</si>
  <si>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</si>
  <si>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</si>
  <si>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</si>
  <si>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</si>
  <si>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</si>
  <si>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</si>
  <si>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</si>
  <si>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</si>
  <si>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</si>
  <si>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</si>
  <si>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</si>
  <si>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</si>
  <si>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</si>
  <si>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</si>
  <si>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</si>
  <si>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</si>
  <si>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</si>
  <si>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</si>
  <si>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</si>
  <si>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</si>
  <si>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</si>
  <si>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</si>
  <si>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</si>
  <si>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</si>
  <si>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</si>
  <si>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</si>
  <si>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</si>
  <si>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</si>
  <si>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</si>
  <si>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</si>
  <si>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</si>
  <si>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</si>
  <si>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</si>
  <si>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</si>
  <si>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</si>
  <si>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</si>
  <si>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</si>
  <si>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</si>
  <si>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</si>
  <si>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</si>
  <si>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</si>
  <si>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</si>
  <si>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</si>
  <si>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</si>
  <si>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</si>
  <si>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</si>
  <si>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</si>
  <si>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</si>
  <si>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</si>
  <si>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</si>
  <si>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</si>
  <si>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</si>
  <si>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</si>
  <si>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</si>
  <si>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</si>
  <si>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</si>
  <si>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</si>
  <si>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</si>
  <si>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</si>
  <si>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</si>
  <si>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</si>
  <si>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</si>
  <si>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</si>
  <si>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</si>
  <si>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</si>
  <si>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</si>
  <si>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</si>
  <si>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</si>
  <si>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</si>
  <si>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</si>
  <si>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</si>
  <si>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</si>
  <si>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</si>
  <si>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</si>
  <si>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</si>
  <si>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</si>
  <si>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</si>
  <si>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</si>
  <si>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</si>
  <si>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</si>
  <si>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</si>
  <si>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</si>
  <si>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</si>
  <si>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</si>
  <si>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</si>
  <si>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</si>
  <si>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</si>
  <si>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</si>
  <si>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</si>
  <si>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</si>
  <si>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</si>
  <si>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</si>
  <si>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</si>
  <si>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</si>
  <si>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</si>
  <si>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</si>
  <si>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</si>
  <si>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</si>
  <si>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</si>
  <si>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</si>
  <si>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</si>
  <si>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</si>
  <si>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</si>
  <si>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</si>
  <si>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</si>
  <si>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</si>
  <si>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</si>
  <si>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</si>
  <si>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</si>
  <si>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</si>
  <si>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</si>
  <si>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</si>
  <si>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</si>
  <si>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</si>
  <si>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</si>
  <si>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</si>
  <si>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</si>
  <si>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</si>
  <si>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</si>
  <si>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</si>
  <si>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</si>
  <si>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</si>
  <si>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</si>
  <si>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</si>
  <si>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</si>
  <si>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</si>
  <si>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</si>
  <si>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</si>
  <si>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</si>
  <si>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</si>
  <si>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</si>
  <si>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</si>
  <si>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</si>
  <si>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</si>
  <si>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</si>
  <si>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</si>
  <si>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</si>
  <si>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</si>
  <si>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</si>
  <si>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</si>
  <si>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</si>
  <si>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</si>
  <si>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</si>
  <si>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</si>
  <si>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</si>
  <si>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</si>
  <si>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</si>
  <si>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</si>
  <si>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</si>
  <si>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</si>
  <si>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</si>
  <si>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</si>
  <si>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</si>
  <si>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</si>
  <si>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</si>
  <si>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</si>
  <si>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</si>
  <si>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</si>
  <si>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</si>
  <si>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</si>
  <si>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</si>
  <si>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</si>
  <si>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</si>
  <si>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</si>
  <si>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</si>
  <si>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</si>
  <si>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</si>
  <si>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</si>
  <si>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</si>
  <si>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</si>
  <si>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</si>
  <si>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</si>
  <si>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</si>
  <si>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</si>
  <si>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</si>
  <si>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</si>
  <si>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</si>
  <si>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</si>
  <si>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</si>
  <si>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</si>
  <si>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</si>
  <si>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</si>
  <si>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</si>
  <si>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</si>
  <si>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</si>
  <si>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</si>
  <si>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</si>
  <si>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</si>
  <si>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</si>
  <si>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</si>
  <si>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</si>
  <si>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</si>
  <si>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</si>
  <si>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</si>
  <si>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</si>
  <si>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</si>
  <si>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</si>
  <si>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</si>
  <si>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</si>
  <si>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</si>
  <si>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</si>
  <si>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</si>
  <si>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</si>
  <si>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</si>
  <si>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</si>
  <si>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</si>
  <si>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</si>
  <si>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</si>
  <si>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</si>
  <si>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</si>
  <si>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</si>
  <si>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</si>
  <si>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</si>
  <si>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</si>
  <si>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</si>
  <si>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</si>
  <si>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</si>
  <si>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</si>
  <si>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</si>
  <si>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</si>
  <si>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</si>
  <si>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</si>
  <si>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</si>
  <si>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</si>
  <si>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</si>
  <si>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</si>
  <si>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</si>
  <si>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</si>
  <si>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</si>
  <si>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</si>
  <si>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</si>
  <si>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</si>
  <si>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</si>
  <si>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</si>
  <si>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</si>
  <si>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</si>
  <si>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</si>
  <si>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</si>
  <si>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</si>
  <si>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</si>
  <si>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</si>
  <si>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</si>
  <si>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</si>
  <si>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</si>
  <si>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</si>
  <si>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</si>
  <si>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</si>
  <si>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</si>
  <si>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</si>
  <si>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</si>
  <si>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</si>
  <si>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</si>
  <si>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</si>
  <si>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</si>
  <si>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</si>
  <si>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</si>
  <si>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</si>
  <si>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</si>
  <si>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</si>
  <si>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</si>
  <si>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</si>
  <si>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</si>
  <si>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</si>
  <si>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</si>
  <si>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</si>
  <si>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</si>
  <si>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</si>
  <si>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</si>
  <si>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</si>
  <si>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</si>
  <si>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</si>
  <si>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</si>
  <si>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</si>
  <si>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</si>
  <si>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</si>
  <si>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</si>
  <si>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</si>
  <si>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</si>
  <si>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</si>
  <si>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</si>
  <si>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</si>
  <si>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</si>
  <si>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</si>
  <si>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</si>
  <si>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</si>
  <si>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</si>
  <si>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</si>
  <si>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</si>
  <si>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</si>
  <si>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</si>
  <si>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</si>
  <si>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</si>
  <si>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</si>
  <si>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</si>
  <si>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</si>
  <si>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</si>
  <si>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</si>
  <si>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</si>
  <si>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</si>
  <si>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</si>
  <si>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</si>
  <si>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</si>
  <si>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</si>
  <si>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</si>
  <si>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</si>
  <si>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</si>
  <si>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</si>
  <si>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</si>
  <si>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</si>
  <si>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</si>
  <si>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</si>
  <si>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</si>
  <si>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</si>
  <si>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</si>
  <si>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</si>
  <si>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</si>
  <si>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</si>
  <si>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</si>
  <si>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</si>
  <si>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</si>
  <si>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</si>
  <si>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</si>
  <si>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</si>
  <si>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</si>
  <si>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</si>
  <si>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</si>
  <si>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</si>
  <si>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</si>
  <si>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</si>
  <si>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</si>
  <si>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</si>
  <si>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</si>
  <si>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</si>
  <si>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</si>
  <si>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</si>
  <si>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</si>
  <si>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</si>
  <si>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</si>
  <si>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</si>
  <si>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</si>
  <si>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</si>
  <si>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</si>
  <si>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</si>
  <si>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</si>
  <si>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</si>
  <si>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</si>
  <si>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</si>
  <si>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</si>
  <si>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</si>
  <si>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</si>
  <si>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</si>
  <si>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</si>
  <si>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</si>
  <si>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</si>
  <si>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</si>
  <si>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</si>
  <si>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</si>
  <si>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</si>
  <si>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</si>
  <si>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</si>
  <si>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</si>
  <si>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</si>
  <si>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</si>
  <si>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</si>
  <si>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</si>
  <si>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</si>
  <si>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</si>
  <si>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</si>
  <si>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</si>
  <si>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</si>
  <si>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</si>
  <si>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</si>
  <si>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</si>
  <si>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</si>
  <si>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</si>
  <si>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</si>
  <si>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</si>
  <si>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</si>
  <si>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</si>
  <si>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</si>
  <si>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</si>
  <si>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</si>
  <si>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</si>
  <si>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</si>
  <si>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</si>
  <si>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</si>
  <si>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</si>
  <si>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</si>
  <si>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</si>
  <si>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</si>
  <si>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</si>
  <si>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</si>
  <si>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</si>
  <si>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</si>
  <si>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</si>
  <si>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</si>
  <si>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</si>
  <si>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</si>
  <si>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</si>
  <si>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</si>
  <si>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</si>
  <si>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</si>
  <si>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</si>
  <si>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</si>
  <si>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</si>
  <si>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</si>
  <si>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</si>
  <si>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</si>
  <si>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</si>
  <si>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</si>
  <si>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</si>
  <si>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</si>
  <si>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</si>
  <si>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</si>
  <si>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</si>
  <si>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</si>
  <si>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</si>
  <si>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</si>
  <si>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</si>
  <si>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</si>
  <si>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</si>
  <si>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</si>
  <si>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</si>
  <si>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</si>
  <si>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</si>
  <si>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</si>
  <si>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</si>
  <si>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</si>
  <si>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</si>
  <si>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</si>
  <si>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</si>
  <si>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</si>
  <si>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</si>
  <si>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</si>
  <si>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</si>
  <si>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</si>
  <si>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</si>
  <si>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</si>
  <si>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</si>
  <si>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</si>
  <si>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</si>
  <si>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</si>
  <si>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</si>
  <si>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</si>
  <si>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</si>
  <si>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</si>
  <si>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</si>
  <si>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</si>
  <si>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</si>
  <si>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</si>
  <si>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</si>
  <si>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</si>
  <si>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</si>
  <si>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</si>
  <si>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</si>
  <si>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</si>
  <si>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</si>
  <si>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</si>
  <si>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</si>
  <si>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</si>
  <si>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</si>
  <si>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</si>
  <si>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</si>
  <si>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</si>
  <si>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</si>
  <si>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</si>
  <si>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</si>
  <si>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</si>
  <si>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</si>
  <si>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</si>
  <si>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</si>
  <si>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</si>
  <si>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</si>
  <si>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</si>
  <si>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</si>
  <si>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</si>
  <si>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</si>
  <si>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</si>
  <si>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</si>
  <si>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</si>
  <si>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</si>
  <si>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</si>
  <si>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</si>
  <si>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</si>
  <si>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</si>
  <si>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</si>
  <si>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</si>
  <si>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</si>
  <si>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</si>
  <si>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</si>
  <si>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</si>
  <si>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</si>
  <si>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</si>
  <si>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</si>
  <si>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</si>
  <si>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</si>
  <si>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</si>
  <si>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</si>
  <si>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</si>
  <si>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</si>
  <si>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</si>
  <si>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</si>
  <si>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</si>
  <si>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</si>
  <si>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</si>
  <si>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</si>
  <si>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</si>
  <si>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</si>
  <si>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</si>
  <si>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</si>
  <si>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</si>
  <si>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</si>
  <si>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</si>
  <si>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</si>
  <si>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</si>
  <si>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</si>
  <si>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</si>
  <si>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</si>
  <si>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</si>
  <si>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</si>
  <si>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</si>
  <si>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</si>
  <si>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</si>
  <si>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</si>
  <si>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</si>
  <si>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</si>
  <si>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</si>
  <si>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</si>
  <si>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</si>
  <si>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</si>
  <si>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</si>
  <si>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</si>
  <si>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</si>
  <si>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</si>
  <si>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</si>
  <si>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</si>
  <si>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</si>
  <si>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</si>
  <si>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</si>
  <si>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</si>
  <si>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</si>
  <si>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</si>
  <si>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</si>
  <si>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</si>
  <si>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</si>
  <si>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</si>
  <si>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</si>
  <si>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</si>
  <si>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</si>
  <si>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</si>
  <si>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</si>
  <si>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</si>
  <si>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</si>
  <si>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</si>
  <si>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</si>
  <si>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</si>
  <si>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</si>
  <si>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</si>
  <si>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</si>
  <si>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</si>
  <si>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</si>
  <si>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</si>
  <si>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</si>
  <si>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</si>
  <si>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</si>
  <si>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</si>
  <si>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</si>
  <si>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</si>
  <si>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</si>
  <si>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</si>
  <si>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</si>
  <si>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</si>
  <si>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</si>
  <si>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</si>
  <si>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</si>
  <si>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</si>
  <si>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</si>
  <si>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</si>
  <si>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</si>
  <si>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</si>
  <si>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</si>
  <si>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</si>
  <si>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</si>
  <si>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</si>
  <si>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</si>
  <si>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</si>
  <si>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</si>
  <si>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</si>
  <si>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</si>
  <si>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</si>
  <si>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</si>
  <si>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</si>
  <si>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</si>
  <si>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</si>
  <si>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</si>
  <si>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</si>
  <si>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</si>
  <si>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</si>
  <si>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</si>
  <si>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</si>
  <si>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</si>
  <si>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</si>
  <si>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</si>
  <si>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</si>
  <si>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</si>
  <si>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</si>
  <si>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</si>
  <si>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</si>
  <si>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</si>
  <si>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</si>
  <si>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</si>
  <si>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</si>
  <si>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</si>
  <si>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</si>
  <si>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</si>
  <si>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</si>
  <si>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</si>
  <si>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</si>
  <si>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</si>
  <si>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</si>
  <si>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</si>
  <si>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</si>
  <si>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</si>
  <si>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</si>
  <si>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</si>
  <si>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</si>
  <si>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</si>
  <si>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</si>
  <si>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</si>
  <si>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</si>
  <si>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</si>
  <si>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</si>
  <si>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</si>
  <si>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</si>
  <si>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</si>
  <si>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</si>
  <si>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</si>
  <si>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</si>
  <si>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</si>
  <si>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</si>
  <si>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</si>
  <si>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</si>
  <si>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</si>
  <si>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</si>
  <si>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</si>
  <si>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</si>
  <si>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</si>
  <si>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</si>
  <si>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</si>
  <si>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</si>
  <si>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</si>
  <si>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</si>
  <si>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</si>
  <si>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</si>
  <si>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</si>
  <si>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</si>
  <si>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</si>
  <si>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</si>
  <si>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</si>
  <si>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</si>
  <si>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</si>
  <si>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</si>
  <si>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</si>
  <si>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</si>
  <si>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</si>
  <si>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</si>
  <si>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</si>
  <si>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</si>
  <si>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</si>
  <si>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</si>
  <si>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</si>
  <si>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</si>
  <si>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</si>
  <si>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</si>
  <si>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</si>
  <si>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</si>
  <si>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</si>
  <si>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</si>
  <si>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</si>
  <si>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</si>
  <si>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</si>
  <si>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</si>
  <si>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</si>
  <si>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</si>
  <si>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</si>
  <si>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</si>
  <si>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</si>
  <si>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</si>
  <si>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</si>
  <si>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</si>
  <si>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</si>
  <si>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</si>
  <si>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</si>
  <si>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</si>
  <si>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</si>
  <si>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</si>
  <si>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</si>
  <si>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</si>
  <si>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</si>
  <si>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</si>
  <si>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</si>
  <si>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</si>
  <si>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</si>
  <si>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</si>
  <si>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</si>
  <si>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</si>
  <si>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</si>
  <si>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</si>
  <si>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</si>
  <si>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</si>
  <si>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</si>
  <si>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</si>
  <si>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</si>
  <si>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</si>
  <si>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</si>
  <si>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</si>
  <si>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</si>
  <si>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</si>
  <si>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</si>
  <si>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</si>
  <si>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</si>
  <si>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</si>
  <si>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</si>
  <si>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</si>
  <si>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</si>
  <si>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</si>
  <si>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</si>
  <si>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</si>
  <si>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</si>
  <si>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</si>
  <si>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</si>
  <si>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</si>
  <si>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</si>
  <si>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</si>
  <si>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</si>
  <si>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</si>
  <si>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</si>
  <si>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</si>
  <si>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</si>
  <si>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</si>
  <si>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</si>
  <si>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</si>
  <si>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</si>
  <si>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</si>
  <si>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</si>
  <si>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</si>
  <si>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</si>
  <si>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</si>
  <si>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</si>
  <si>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</si>
  <si>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</si>
  <si>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</si>
  <si>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</si>
  <si>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</si>
  <si>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</si>
  <si>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</si>
  <si>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</si>
  <si>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</si>
  <si>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</si>
  <si>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</si>
  <si>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</si>
  <si>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</si>
  <si>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</si>
  <si>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</si>
  <si>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</si>
  <si>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</si>
  <si>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</si>
  <si>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</si>
  <si>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</si>
  <si>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</si>
  <si>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</si>
  <si>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</si>
  <si>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</si>
  <si>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</si>
  <si>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</si>
  <si>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</si>
  <si>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</si>
  <si>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</si>
  <si>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</si>
  <si>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</si>
  <si>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</si>
  <si>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</si>
  <si>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</si>
  <si>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</si>
  <si>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</si>
  <si>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</si>
  <si>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</si>
  <si>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</si>
  <si>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</si>
  <si>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</si>
  <si>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</si>
  <si>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</si>
  <si>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</si>
  <si>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</si>
  <si>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</si>
  <si>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</si>
  <si>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</si>
  <si>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</si>
  <si>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</si>
  <si>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</si>
  <si>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</si>
  <si>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</si>
  <si>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</si>
  <si>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</si>
  <si>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</si>
  <si>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</si>
  <si>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</si>
  <si>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</si>
  <si>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</si>
  <si>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</si>
  <si>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</si>
  <si>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</si>
  <si>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</si>
  <si>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</si>
  <si>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</si>
  <si>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</si>
  <si>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</si>
  <si>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</si>
  <si>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</si>
  <si>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</si>
  <si>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</si>
  <si>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</si>
  <si>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</si>
  <si>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</si>
  <si>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</si>
  <si>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</si>
  <si>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</si>
  <si>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</si>
  <si>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</si>
  <si>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</si>
  <si>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</si>
  <si>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</si>
  <si>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</si>
  <si>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</si>
  <si>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</si>
  <si>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</si>
  <si>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</si>
  <si>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</si>
  <si>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</si>
  <si>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</si>
  <si>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</si>
  <si>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</si>
  <si>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</si>
  <si>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</si>
  <si>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</si>
  <si>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</si>
  <si>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</si>
  <si>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</si>
  <si>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</si>
  <si>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</si>
  <si>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</si>
  <si>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</si>
  <si>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</si>
  <si>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</si>
  <si>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</si>
  <si>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</si>
  <si>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</si>
  <si>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</si>
  <si>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</si>
  <si>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</si>
  <si>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</si>
  <si>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</si>
  <si>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</si>
  <si>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</si>
  <si>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</si>
  <si>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</si>
  <si>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</si>
  <si>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</si>
  <si>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</si>
  <si>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</si>
  <si>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</si>
  <si>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</si>
  <si>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</si>
  <si>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</si>
  <si>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</si>
  <si>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</si>
  <si>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</si>
  <si>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</si>
  <si>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</si>
  <si>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</si>
  <si>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</si>
  <si>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</si>
  <si>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</si>
  <si>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</si>
  <si>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</si>
  <si>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</si>
  <si>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</si>
  <si>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</si>
  <si>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</si>
  <si>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</si>
  <si>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</si>
  <si>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</si>
  <si>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</si>
  <si>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</si>
  <si>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</si>
  <si>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</si>
  <si>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</si>
  <si>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</si>
  <si>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</si>
  <si>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</si>
  <si>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</si>
  <si>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</si>
  <si>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</si>
  <si>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</si>
  <si>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</si>
  <si>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</si>
  <si>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</si>
  <si>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</si>
  <si>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</si>
  <si>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</si>
  <si>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</si>
  <si>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</si>
  <si>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</si>
  <si>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</si>
  <si>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</si>
  <si>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</si>
  <si>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</si>
  <si>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</si>
  <si>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</si>
  <si>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</si>
  <si>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</si>
  <si>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</si>
  <si>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</si>
  <si>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</si>
  <si>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</si>
  <si>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</si>
  <si>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</si>
  <si>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</si>
  <si>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</si>
  <si>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</si>
  <si>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</si>
  <si>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</si>
  <si>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</si>
  <si>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</si>
  <si>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</si>
  <si>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</si>
  <si>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</si>
  <si>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</si>
  <si>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</si>
  <si>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</si>
  <si>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</si>
  <si>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</si>
  <si>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</si>
  <si>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</si>
  <si>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</si>
  <si>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</si>
  <si>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</si>
  <si>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</si>
  <si>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</si>
  <si>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</si>
  <si>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</si>
  <si>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</si>
  <si>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</si>
  <si>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</si>
  <si>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</si>
  <si>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</si>
  <si>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</si>
  <si>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</si>
  <si>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</si>
  <si>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</si>
  <si>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</si>
  <si>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</si>
  <si>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</si>
  <si>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</si>
  <si>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</si>
  <si>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</si>
  <si>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</si>
  <si>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</si>
  <si>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</si>
  <si>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</si>
  <si>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</si>
  <si>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</si>
  <si>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</si>
  <si>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</si>
  <si>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</si>
  <si>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</si>
  <si>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</si>
  <si>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</si>
  <si>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</si>
  <si>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</si>
  <si>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</si>
  <si>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</si>
  <si>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</si>
  <si>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</si>
  <si>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</si>
  <si>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</si>
  <si>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</si>
  <si>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</si>
  <si>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</si>
  <si>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</si>
  <si>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</si>
  <si>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</si>
  <si>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</si>
  <si>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</si>
  <si>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</si>
  <si>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</si>
  <si>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</si>
  <si>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</si>
  <si>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</si>
  <si>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</si>
  <si>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</si>
  <si>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</si>
  <si>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</si>
  <si>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</si>
  <si>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</si>
  <si>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</si>
  <si>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</si>
  <si>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</si>
  <si>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</si>
  <si>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</si>
  <si>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</si>
  <si>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</si>
  <si>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</si>
  <si>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</si>
  <si>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</si>
  <si>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</si>
  <si>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</si>
  <si>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</si>
  <si>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</si>
  <si>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</si>
  <si>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</si>
  <si>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</si>
  <si>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</si>
  <si>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</si>
  <si>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</si>
  <si>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</si>
  <si>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</si>
  <si>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</si>
  <si>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</si>
  <si>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</si>
  <si>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</si>
  <si>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</si>
  <si>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</si>
  <si>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</si>
  <si>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</si>
  <si>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</si>
  <si>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</si>
  <si>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</si>
  <si>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</si>
  <si>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</si>
  <si>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</si>
  <si>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</si>
  <si>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</si>
  <si>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</si>
  <si>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</si>
  <si>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</si>
  <si>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</si>
  <si>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</si>
  <si>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</si>
  <si>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</si>
  <si>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</si>
  <si>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</si>
  <si>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</si>
  <si>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</si>
  <si>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</si>
  <si>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</si>
  <si>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</si>
  <si>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</si>
  <si>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</si>
  <si>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</si>
  <si>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</si>
  <si>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</si>
  <si>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</si>
  <si>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</si>
  <si>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</si>
  <si>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</si>
  <si>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</si>
  <si>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</si>
  <si>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</si>
  <si>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</si>
  <si>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</si>
  <si>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</si>
  <si>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</si>
  <si>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</si>
  <si>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</si>
  <si>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</si>
  <si>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</si>
  <si>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</si>
  <si>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</si>
  <si>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</si>
  <si>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</si>
  <si>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</si>
  <si>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</si>
  <si>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</si>
  <si>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</si>
  <si>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</si>
  <si>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</si>
  <si>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</si>
  <si>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</si>
  <si>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</si>
  <si>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</si>
  <si>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</si>
  <si>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</si>
  <si>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</si>
  <si>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</si>
  <si>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</si>
  <si>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</si>
  <si>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</si>
  <si>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</si>
  <si>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</si>
  <si>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</si>
  <si>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</si>
  <si>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</si>
  <si>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</si>
  <si>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</si>
  <si>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</si>
  <si>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</si>
  <si>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</si>
  <si>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</si>
  <si>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</si>
  <si>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</si>
  <si>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</si>
  <si>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</si>
  <si>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</si>
  <si>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</si>
  <si>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</si>
  <si>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</si>
  <si>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</si>
  <si>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</si>
  <si>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</si>
  <si>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</si>
  <si>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</si>
  <si>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</si>
  <si>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</si>
  <si>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</si>
  <si>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</si>
  <si>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</si>
  <si>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</si>
  <si>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</si>
  <si>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</si>
  <si>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</si>
  <si>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</si>
  <si>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</si>
  <si>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</si>
  <si>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</si>
  <si>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</si>
  <si>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</si>
  <si>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</si>
  <si>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</si>
  <si>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</si>
  <si>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</si>
  <si>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</si>
  <si>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</si>
  <si>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</si>
  <si>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</si>
  <si>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</si>
  <si>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</si>
  <si>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</si>
  <si>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</si>
  <si>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</si>
  <si>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</si>
  <si>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</si>
  <si>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</si>
  <si>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</si>
  <si>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</si>
  <si>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</si>
  <si>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</si>
  <si>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</si>
  <si>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</si>
  <si>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</si>
  <si>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</si>
  <si>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</si>
  <si>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</si>
  <si>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</si>
  <si>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</si>
  <si>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</si>
  <si>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</si>
  <si>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</si>
  <si>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</si>
  <si>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</si>
  <si>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</si>
  <si>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</si>
  <si>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</si>
  <si>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</si>
  <si>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</si>
  <si>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</si>
  <si>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</si>
  <si>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</si>
  <si>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</si>
  <si>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</si>
  <si>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</si>
  <si>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</si>
  <si>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</si>
  <si>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</si>
  <si>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</si>
  <si>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</si>
  <si>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</si>
  <si>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</si>
  <si>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</si>
  <si>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</si>
  <si>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</si>
  <si>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</si>
  <si>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</si>
  <si>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</si>
  <si>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</si>
  <si>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</si>
  <si>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</si>
  <si>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</si>
  <si>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</si>
  <si>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</si>
  <si>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</si>
  <si>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</si>
  <si>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</si>
  <si>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</si>
  <si>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</si>
  <si>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</si>
  <si>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</si>
  <si>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</si>
  <si>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</si>
  <si>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</si>
  <si>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</si>
  <si>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</si>
  <si>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</si>
  <si>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</si>
  <si>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</si>
  <si>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</si>
  <si>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</si>
  <si>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</si>
  <si>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</si>
  <si>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</si>
  <si>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</si>
  <si>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</si>
  <si>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</si>
  <si>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</si>
  <si>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</si>
  <si>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</si>
  <si>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</si>
  <si>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</si>
  <si>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</si>
  <si>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</si>
  <si>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</si>
  <si>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</si>
  <si>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</si>
  <si>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</si>
  <si>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</si>
  <si>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</si>
  <si>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</si>
  <si>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</si>
  <si>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</si>
  <si>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</si>
  <si>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</si>
  <si>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</si>
  <si>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</si>
  <si>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</si>
  <si>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</si>
  <si>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</si>
  <si>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</si>
  <si>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</si>
  <si>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</si>
  <si>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</si>
  <si>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</si>
  <si>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</si>
  <si>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</si>
  <si>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</si>
  <si>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</si>
  <si>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</si>
  <si>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</si>
  <si>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</si>
  <si>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</si>
  <si>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</si>
  <si>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</si>
  <si>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</si>
  <si>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</si>
  <si>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</si>
  <si>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</si>
  <si>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</si>
  <si>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</si>
  <si>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</si>
  <si>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</si>
  <si>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</si>
  <si>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</si>
  <si>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</si>
  <si>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</si>
  <si>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</si>
  <si>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</si>
  <si>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</si>
  <si>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</si>
  <si>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</si>
  <si>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</si>
  <si>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</si>
  <si>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</si>
  <si>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</si>
  <si>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</si>
  <si>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</si>
  <si>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</si>
  <si>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</si>
  <si>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</si>
  <si>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</si>
  <si>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</si>
  <si>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</si>
  <si>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</si>
  <si>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</si>
  <si>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</si>
  <si>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</si>
  <si>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</si>
  <si>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</si>
  <si>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</si>
  <si>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</si>
  <si>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</si>
  <si>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</si>
  <si>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</si>
  <si>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</si>
  <si>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</si>
  <si>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</si>
  <si>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</si>
  <si>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</si>
  <si>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</si>
  <si>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</si>
  <si>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</si>
  <si>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</si>
  <si>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</si>
  <si>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</si>
  <si>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</si>
  <si>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</si>
  <si>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</si>
  <si>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</si>
  <si>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</si>
  <si>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</si>
  <si>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</si>
  <si>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</si>
  <si>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</si>
  <si>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</si>
  <si>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</si>
  <si>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</si>
  <si>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</si>
  <si>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</si>
  <si>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</si>
  <si>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</si>
  <si>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</si>
  <si>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</si>
  <si>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</si>
  <si>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</si>
  <si>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</si>
  <si>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</si>
  <si>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</si>
  <si>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</si>
  <si>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</si>
  <si>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</si>
  <si>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</si>
  <si>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</si>
  <si>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</si>
  <si>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</si>
  <si>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</si>
  <si>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</si>
  <si>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</si>
  <si>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</si>
  <si>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</si>
  <si>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</si>
  <si>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</si>
  <si>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</si>
  <si>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</si>
  <si>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</si>
  <si>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</si>
  <si>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</si>
  <si>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</si>
  <si>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</si>
  <si>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</si>
  <si>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</si>
  <si>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</si>
  <si>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</si>
  <si>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</si>
  <si>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</si>
  <si>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</si>
  <si>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</si>
  <si>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</si>
  <si>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</si>
  <si>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</si>
  <si>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</si>
  <si>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</si>
  <si>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</si>
  <si>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</si>
  <si>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</si>
  <si>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</si>
  <si>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</si>
  <si>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</si>
  <si>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</si>
  <si>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</si>
  <si>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</si>
  <si>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</si>
  <si>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</si>
  <si>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</si>
  <si>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</si>
  <si>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</si>
  <si>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</si>
  <si>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</si>
  <si>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</si>
  <si>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</si>
  <si>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</si>
  <si>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</si>
  <si>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</si>
  <si>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</si>
  <si>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</si>
  <si>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</si>
  <si>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</si>
  <si>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</si>
  <si>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</si>
  <si>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</si>
  <si>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</si>
  <si>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</si>
  <si>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</si>
  <si>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</si>
  <si>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</si>
  <si>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</si>
  <si>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</si>
  <si>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</si>
  <si>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</si>
  <si>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</si>
  <si>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</si>
  <si>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</si>
  <si>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</si>
  <si>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</si>
  <si>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</si>
  <si>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</si>
  <si>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</si>
  <si>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</si>
  <si>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</si>
  <si>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</si>
  <si>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</si>
  <si>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</si>
  <si>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</si>
  <si>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</si>
  <si>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</si>
  <si>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</si>
  <si>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</si>
  <si>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</si>
  <si>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</si>
  <si>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</si>
  <si>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</si>
  <si>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</si>
  <si>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</si>
  <si>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</si>
  <si>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</si>
  <si>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</si>
  <si>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</si>
  <si>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</si>
  <si>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</si>
  <si>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</si>
  <si>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</si>
  <si>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</si>
  <si>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</si>
  <si>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</si>
  <si>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</si>
  <si>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</si>
  <si>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</si>
  <si>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</si>
  <si>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</si>
  <si>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</si>
  <si>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</si>
  <si>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</si>
  <si>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</si>
  <si>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</si>
  <si>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</si>
  <si>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</si>
  <si>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</si>
  <si>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</si>
  <si>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</si>
  <si>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</si>
  <si>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</si>
  <si>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</si>
  <si>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</si>
  <si>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</si>
  <si>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</si>
  <si>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</si>
  <si>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</si>
  <si>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</si>
  <si>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</si>
  <si>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</si>
  <si>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</si>
  <si>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</si>
  <si>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</si>
  <si>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</si>
  <si>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</si>
  <si>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</si>
  <si>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</si>
  <si>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</si>
  <si>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</si>
  <si>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</si>
  <si>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</si>
  <si>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</si>
  <si>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</si>
  <si>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</si>
  <si>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</si>
  <si>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</si>
  <si>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</si>
  <si>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</si>
  <si>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</si>
  <si>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</si>
  <si>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</si>
  <si>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</si>
  <si>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</si>
  <si>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</si>
  <si>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</si>
  <si>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</si>
  <si>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</si>
  <si>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</si>
  <si>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</si>
  <si>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</si>
  <si>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</si>
  <si>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</si>
  <si>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</si>
  <si>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</si>
  <si>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</si>
  <si>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</si>
  <si>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</si>
  <si>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</si>
  <si>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</si>
  <si>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</si>
  <si>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</si>
  <si>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</si>
  <si>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</si>
  <si>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</si>
  <si>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</si>
  <si>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</si>
  <si>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</si>
  <si>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</si>
  <si>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</si>
  <si>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</si>
  <si>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</si>
  <si>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</si>
  <si>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</si>
  <si>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</si>
  <si>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</si>
  <si>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</si>
  <si>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</si>
  <si>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</si>
  <si>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</si>
  <si>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</si>
  <si>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</si>
  <si>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</si>
  <si>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</si>
  <si>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</si>
  <si>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</si>
  <si>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</si>
  <si>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</si>
  <si>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</si>
  <si>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</si>
  <si>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</si>
  <si>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</si>
  <si>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</si>
  <si>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</si>
  <si>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</si>
  <si>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</si>
  <si>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</si>
  <si>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</si>
  <si>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</si>
  <si>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</si>
  <si>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</si>
  <si>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</si>
  <si>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</si>
  <si>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</si>
  <si>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</si>
  <si>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</si>
  <si>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</si>
  <si>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</si>
  <si>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</si>
  <si>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</si>
  <si>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</si>
  <si>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</si>
  <si>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</si>
  <si>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</si>
  <si>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</si>
  <si>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</si>
  <si>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</si>
  <si>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</si>
  <si>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</si>
  <si>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</si>
  <si>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</si>
  <si>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</si>
  <si>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</si>
  <si>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</si>
  <si>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</si>
  <si>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</si>
  <si>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</si>
  <si>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</si>
  <si>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</si>
  <si>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</si>
  <si>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</si>
  <si>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</si>
  <si>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</si>
  <si>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</si>
  <si>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</si>
  <si>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</si>
  <si>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</si>
  <si>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</si>
  <si>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</si>
  <si>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</si>
  <si>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</si>
  <si>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</si>
  <si>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</si>
  <si>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</si>
  <si>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</si>
  <si>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</si>
  <si>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</si>
  <si>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</si>
  <si>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</si>
  <si>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</si>
  <si>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</si>
  <si>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</si>
  <si>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</si>
  <si>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</si>
  <si>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</si>
  <si>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</si>
  <si>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</si>
  <si>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</si>
  <si>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</si>
  <si>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</si>
  <si>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</si>
  <si>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</si>
  <si>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</si>
  <si>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</si>
  <si>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</si>
  <si>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</si>
  <si>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</si>
  <si>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</si>
  <si>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</si>
  <si>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</si>
  <si>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</si>
  <si>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</si>
  <si>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</si>
  <si>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</si>
  <si>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</si>
  <si>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</si>
  <si>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</si>
  <si>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</si>
  <si>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</si>
  <si>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</si>
  <si>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</si>
  <si>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</si>
  <si>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</si>
  <si>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</si>
  <si>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</si>
  <si>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</si>
  <si>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</si>
  <si>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</si>
  <si>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</si>
  <si>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</si>
  <si>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</si>
  <si>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</si>
  <si>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</si>
  <si>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</si>
  <si>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</si>
  <si>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</si>
  <si>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</si>
  <si>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</si>
  <si>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</si>
  <si>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</si>
  <si>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</si>
  <si>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</si>
  <si>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</si>
  <si>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</si>
  <si>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</si>
  <si>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</si>
  <si>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</si>
  <si>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</si>
  <si>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</si>
  <si>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</si>
  <si>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</si>
  <si>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</si>
  <si>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</si>
  <si>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</si>
  <si>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</si>
  <si>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</si>
  <si>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</si>
  <si>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</si>
  <si>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</si>
  <si>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</si>
  <si>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</si>
  <si>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</si>
  <si>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</si>
  <si>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</si>
  <si>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</si>
  <si>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</si>
  <si>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</si>
  <si>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</si>
  <si>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</si>
  <si>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</si>
  <si>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</si>
  <si>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</si>
  <si>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</si>
  <si>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</si>
  <si>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</si>
  <si>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</si>
  <si>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</si>
  <si>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</si>
  <si>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</si>
  <si>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</si>
  <si>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</si>
  <si>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</si>
  <si>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</si>
  <si>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</si>
  <si>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</si>
  <si>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</si>
  <si>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</si>
  <si>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</si>
  <si>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</si>
  <si>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</si>
  <si>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</si>
  <si>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</si>
  <si>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</si>
  <si>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</si>
  <si>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</si>
  <si>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</si>
  <si>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</si>
  <si>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</si>
  <si>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</si>
  <si>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</si>
  <si>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</si>
  <si>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</si>
  <si>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</si>
  <si>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</si>
  <si>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</si>
  <si>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</si>
  <si>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</si>
  <si>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</si>
  <si>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</si>
  <si>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</si>
  <si>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</si>
  <si>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</si>
  <si>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</si>
  <si>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</si>
  <si>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</si>
  <si>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</si>
  <si>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</si>
  <si>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</si>
  <si>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</si>
  <si>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</si>
  <si>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</si>
  <si>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</si>
  <si>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</si>
  <si>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</si>
  <si>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</si>
  <si>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</si>
  <si>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</si>
  <si>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</si>
  <si>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</si>
  <si>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</si>
  <si>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</si>
  <si>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</si>
  <si>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</si>
  <si>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</si>
  <si>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</si>
  <si>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</si>
  <si>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</si>
  <si>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</si>
  <si>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</si>
  <si>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</si>
  <si>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</si>
  <si>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</si>
  <si>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</si>
  <si>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</si>
  <si>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</si>
  <si>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</si>
  <si>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</si>
  <si>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</si>
  <si>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</si>
  <si>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</si>
  <si>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</si>
  <si>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</si>
  <si>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</si>
  <si>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</si>
  <si>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</si>
  <si>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</si>
  <si>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</si>
  <si>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</si>
  <si>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</si>
  <si>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</si>
  <si>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</si>
  <si>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</si>
  <si>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</si>
  <si>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</si>
  <si>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</si>
  <si>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</si>
  <si>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</si>
  <si>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</si>
  <si>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</si>
  <si>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</si>
  <si>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</si>
  <si>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</si>
  <si>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</si>
  <si>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</si>
  <si>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</si>
  <si>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</si>
  <si>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</si>
  <si>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</si>
  <si>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</si>
  <si>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</si>
  <si>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</si>
  <si>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</si>
  <si>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</si>
  <si>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</si>
  <si>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</si>
  <si>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</si>
  <si>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</si>
  <si>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</si>
  <si>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</si>
  <si>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</si>
  <si>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</si>
  <si>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</si>
  <si>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</si>
  <si>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</si>
  <si>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</si>
  <si>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</si>
  <si>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</si>
  <si>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</si>
  <si>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</si>
  <si>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</si>
  <si>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</si>
  <si>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</si>
  <si>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</si>
  <si>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</si>
  <si>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</si>
  <si>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</si>
  <si>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</si>
  <si>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</si>
  <si>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</si>
  <si>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</si>
  <si>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</si>
  <si>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</si>
  <si>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</si>
  <si>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</si>
  <si>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</si>
  <si>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</si>
  <si>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</si>
  <si>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</si>
  <si>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</si>
  <si>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</si>
  <si>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</si>
  <si>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</si>
  <si>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</si>
  <si>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</si>
  <si>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</si>
  <si>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</si>
  <si>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</si>
  <si>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</si>
  <si>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</si>
  <si>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</si>
  <si>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</si>
  <si>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</si>
  <si>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</si>
  <si>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</si>
  <si>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</si>
  <si>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</si>
  <si>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</si>
  <si>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</si>
  <si>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</si>
  <si>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</si>
  <si>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</si>
  <si>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</si>
  <si>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</si>
  <si>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</si>
  <si>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</si>
  <si>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</si>
  <si>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</si>
  <si>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</si>
  <si>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</si>
  <si>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</si>
  <si>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</si>
  <si>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</si>
  <si>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</si>
  <si>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</si>
  <si>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</si>
  <si>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</si>
  <si>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</si>
  <si>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</si>
  <si>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</si>
  <si>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</si>
  <si>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</si>
  <si>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</si>
  <si>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</si>
  <si>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</si>
  <si>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</si>
  <si>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</si>
  <si>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</si>
  <si>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</si>
  <si>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</si>
  <si>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</si>
  <si>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</si>
  <si>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</si>
  <si>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</si>
  <si>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</si>
  <si>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</si>
  <si>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</si>
  <si>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</si>
  <si>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</si>
  <si>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</si>
  <si>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</si>
  <si>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</si>
  <si>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</si>
  <si>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</si>
  <si>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</si>
  <si>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</si>
  <si>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</si>
  <si>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</si>
  <si>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</si>
  <si>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</si>
  <si>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</si>
  <si>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</si>
  <si>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</si>
  <si>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</si>
  <si>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</si>
  <si>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</si>
  <si>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</si>
  <si>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</si>
  <si>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</si>
  <si>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</si>
  <si>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</si>
  <si>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</si>
  <si>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</si>
  <si>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</si>
  <si>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</si>
  <si>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</si>
  <si>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</si>
  <si>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</si>
  <si>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</si>
  <si>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</si>
  <si>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</si>
  <si>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</si>
  <si>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</si>
  <si>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</si>
  <si>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</si>
  <si>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</si>
  <si>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</si>
  <si>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</si>
  <si>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</si>
  <si>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</si>
  <si>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</si>
  <si>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</si>
  <si>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</si>
  <si>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</si>
  <si>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</si>
  <si>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</si>
  <si>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</si>
  <si>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</si>
  <si>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</si>
  <si>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</si>
  <si>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</si>
  <si>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</si>
  <si>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</si>
  <si>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</si>
  <si>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</si>
  <si>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</si>
  <si>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</si>
  <si>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</si>
  <si>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</si>
  <si>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</si>
  <si>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</si>
  <si>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</si>
  <si>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</si>
  <si>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</si>
  <si>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</si>
  <si>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</si>
  <si>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</si>
  <si>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</si>
  <si>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</si>
  <si>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</si>
  <si>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</si>
  <si>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</si>
  <si>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</si>
  <si>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</si>
  <si>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</si>
  <si>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</si>
  <si>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</si>
  <si>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</si>
  <si>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</si>
  <si>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</si>
  <si>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</si>
  <si>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</si>
  <si>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</si>
  <si>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</si>
  <si>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</si>
  <si>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</si>
  <si>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</si>
  <si>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</si>
  <si>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</si>
  <si>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</si>
  <si>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</si>
  <si>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</si>
  <si>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</si>
  <si>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</si>
  <si>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</si>
  <si>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</si>
  <si>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</si>
  <si>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</si>
  <si>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</si>
  <si>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</si>
  <si>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</si>
  <si>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</si>
  <si>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</si>
  <si>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</si>
  <si>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</si>
  <si>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</si>
  <si>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</si>
  <si>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</si>
  <si>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</si>
  <si>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</si>
  <si>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</si>
  <si>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</si>
  <si>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</si>
  <si>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</si>
  <si>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</si>
  <si>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</si>
  <si>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</si>
  <si>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</si>
  <si>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</si>
  <si>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</si>
  <si>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</si>
  <si>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</si>
  <si>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</si>
  <si>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</si>
  <si>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</si>
  <si>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</si>
  <si>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</si>
  <si>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</si>
  <si>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</si>
  <si>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</si>
  <si>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</si>
  <si>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</si>
  <si>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</si>
  <si>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</si>
  <si>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</si>
  <si>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</si>
  <si>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</si>
  <si>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</si>
  <si>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</si>
  <si>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</si>
  <si>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</si>
  <si>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</si>
  <si>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</si>
  <si>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</si>
  <si>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</si>
  <si>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</si>
  <si>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</si>
  <si>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</si>
  <si>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</si>
  <si>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</si>
  <si>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</si>
  <si>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</si>
  <si>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</si>
  <si>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</si>
  <si>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</si>
  <si>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</si>
  <si>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</si>
  <si>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</si>
  <si>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</si>
  <si>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</si>
  <si>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</si>
  <si>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</si>
  <si>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</si>
  <si>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</si>
  <si>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</si>
  <si>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</si>
  <si>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</si>
  <si>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</si>
  <si>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</si>
  <si>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</si>
  <si>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</si>
  <si>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</si>
  <si>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</si>
  <si>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</si>
  <si>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</si>
  <si>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</si>
  <si>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</si>
  <si>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</si>
  <si>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</si>
  <si>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</si>
  <si>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</si>
  <si>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</si>
  <si>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</si>
  <si>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</si>
  <si>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</si>
  <si>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</si>
  <si>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</si>
  <si>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</si>
  <si>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</si>
  <si>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</si>
  <si>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</si>
  <si>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</si>
  <si>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</si>
  <si>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</si>
  <si>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</si>
  <si>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</si>
  <si>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</si>
  <si>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</si>
  <si>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</si>
  <si>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</si>
  <si>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</si>
  <si>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</si>
  <si>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</si>
  <si>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</si>
  <si>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</si>
  <si>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</si>
  <si>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</si>
  <si>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</si>
  <si>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</si>
  <si>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</si>
  <si>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</si>
  <si>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</si>
  <si>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</si>
  <si>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</si>
  <si>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</si>
  <si>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</si>
  <si>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</si>
  <si>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</si>
  <si>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</si>
  <si>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</si>
  <si>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</si>
  <si>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</si>
  <si>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</si>
  <si>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</si>
  <si>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</si>
  <si>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</si>
  <si>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</si>
  <si>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</si>
  <si>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</si>
  <si>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</si>
  <si>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</si>
  <si>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</si>
  <si>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</si>
  <si>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</si>
  <si>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</si>
  <si>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</si>
  <si>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</si>
  <si>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</si>
  <si>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</si>
  <si>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</si>
  <si>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</si>
  <si>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</si>
  <si>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</si>
  <si>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</si>
  <si>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</si>
  <si>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</si>
  <si>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</si>
  <si>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</si>
  <si>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</si>
  <si>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</si>
  <si>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</si>
  <si>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</si>
  <si>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</si>
  <si>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</si>
  <si>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</si>
  <si>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</si>
  <si>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</si>
  <si>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</si>
  <si>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</si>
  <si>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</si>
  <si>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</si>
  <si>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</si>
  <si>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</si>
  <si>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</si>
  <si>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</si>
  <si>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</si>
  <si>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</si>
  <si>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</si>
  <si>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</si>
  <si>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</si>
  <si>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</si>
  <si>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</si>
  <si>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</si>
  <si>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</si>
  <si>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</si>
  <si>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</si>
  <si>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</si>
  <si>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</si>
  <si>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</si>
  <si>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</si>
  <si>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</si>
  <si>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</si>
  <si>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</si>
  <si>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</si>
  <si>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</si>
  <si>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</si>
  <si>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</si>
  <si>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</si>
  <si>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</si>
  <si>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</si>
  <si>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</si>
  <si>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</si>
  <si>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</si>
  <si>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</si>
  <si>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</si>
  <si>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</si>
  <si>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</si>
  <si>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</si>
  <si>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</si>
  <si>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</si>
  <si>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</si>
  <si>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</si>
  <si>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</si>
  <si>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</si>
  <si>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</si>
  <si>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</si>
  <si>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</si>
  <si>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</si>
  <si>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</si>
  <si>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</si>
  <si>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</si>
  <si>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</si>
  <si>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</si>
  <si>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</si>
  <si>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</si>
  <si>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</si>
  <si>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</si>
  <si>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</si>
  <si>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</si>
  <si>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</si>
  <si>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</si>
  <si>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</si>
  <si>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</si>
  <si>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</si>
  <si>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</si>
  <si>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</si>
  <si>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</si>
  <si>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</si>
  <si>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</si>
  <si>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</si>
  <si>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</si>
  <si>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</si>
  <si>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</si>
  <si>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</si>
  <si>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</si>
  <si>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</si>
  <si>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</si>
  <si>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</si>
  <si>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</si>
  <si>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</si>
  <si>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</si>
  <si>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</si>
  <si>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</si>
  <si>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</si>
  <si>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</si>
  <si>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</si>
  <si>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</si>
  <si>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</si>
  <si>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</si>
  <si>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</si>
  <si>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</si>
  <si>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</si>
  <si>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</si>
  <si>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</si>
  <si>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</si>
  <si>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</si>
  <si>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</si>
  <si>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</si>
  <si>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</si>
  <si>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</si>
  <si>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</si>
  <si>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</si>
  <si>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</si>
  <si>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</si>
  <si>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</si>
  <si>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</si>
  <si>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</si>
  <si>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</si>
  <si>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</si>
  <si>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</si>
  <si>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</si>
  <si>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</si>
  <si>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</si>
  <si>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</si>
  <si>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</si>
  <si>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</si>
  <si>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</si>
  <si>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</si>
  <si>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</si>
  <si>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</si>
  <si>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</si>
  <si>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</si>
  <si>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</si>
  <si>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</si>
  <si>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</si>
  <si>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</si>
  <si>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</si>
  <si>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</si>
  <si>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</si>
  <si>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</si>
  <si>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</si>
  <si>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</si>
  <si>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</si>
  <si>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</si>
  <si>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</si>
  <si>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</si>
  <si>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</si>
  <si>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</si>
  <si>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</si>
  <si>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</si>
  <si>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</si>
  <si>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</si>
  <si>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</si>
  <si>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</si>
  <si>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</si>
  <si>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</si>
  <si>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</si>
  <si>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</si>
  <si>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</si>
  <si>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</si>
  <si>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</si>
  <si>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</si>
  <si>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</si>
  <si>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</si>
  <si>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</si>
  <si>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</si>
  <si>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</si>
  <si>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</si>
  <si>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</si>
  <si>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</si>
  <si>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</si>
  <si>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</si>
  <si>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</si>
  <si>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</si>
  <si>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</si>
  <si>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</si>
  <si>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</si>
  <si>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</si>
  <si>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</si>
  <si>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</si>
  <si>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</si>
  <si>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</si>
  <si>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</si>
  <si>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</si>
  <si>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</si>
  <si>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</si>
  <si>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</si>
  <si>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</si>
  <si>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</si>
  <si>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</si>
  <si>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</si>
  <si>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</si>
  <si>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</si>
  <si>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</si>
  <si>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</si>
  <si>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</si>
  <si>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</si>
  <si>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</si>
  <si>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</si>
  <si>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</si>
  <si>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</si>
  <si>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</si>
  <si>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</si>
  <si>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</si>
  <si>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</si>
  <si>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</si>
  <si>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</si>
  <si>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</si>
  <si>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</si>
  <si>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</si>
  <si>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</si>
  <si>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</si>
  <si>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</si>
  <si>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</si>
  <si>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</si>
  <si>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</si>
  <si>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</si>
  <si>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</si>
  <si>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</si>
  <si>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</si>
  <si>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</si>
  <si>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</si>
  <si>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</si>
  <si>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</si>
  <si>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</si>
  <si>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</si>
  <si>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</si>
  <si>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</si>
  <si>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</si>
  <si>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</si>
  <si>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</si>
  <si>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</si>
  <si>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</si>
  <si>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</si>
  <si>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</si>
  <si>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</si>
  <si>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</si>
  <si>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</si>
  <si>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</si>
  <si>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</si>
  <si>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</si>
  <si>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</si>
  <si>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</si>
  <si>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</si>
  <si>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</si>
  <si>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</si>
  <si>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</si>
  <si>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</si>
  <si>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</si>
  <si>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</si>
  <si>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</si>
  <si>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</si>
  <si>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</si>
  <si>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</si>
  <si>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</si>
  <si>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</si>
  <si>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</si>
  <si>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</si>
  <si>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</si>
  <si>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</si>
  <si>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</si>
  <si>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</si>
  <si>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</si>
  <si>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</si>
  <si>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</si>
  <si>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</si>
  <si>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</si>
  <si>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</si>
  <si>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</si>
  <si>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</si>
  <si>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</si>
  <si>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</si>
  <si>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</si>
  <si>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</si>
  <si>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</si>
  <si>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</si>
  <si>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</si>
  <si>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</si>
  <si>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</si>
  <si>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</si>
  <si>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</si>
  <si>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</si>
  <si>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</si>
  <si>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</si>
  <si>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</si>
  <si>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</si>
  <si>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</si>
  <si>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</si>
  <si>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</si>
  <si>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</si>
  <si>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</si>
  <si>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</si>
  <si>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</si>
  <si>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</si>
  <si>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</si>
  <si>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</si>
  <si>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</si>
  <si>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</si>
  <si>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</si>
  <si>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</si>
  <si>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</si>
  <si>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</si>
  <si>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</si>
  <si>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</si>
  <si>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</si>
  <si>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</si>
  <si>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</si>
  <si>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</si>
  <si>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</si>
  <si>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</si>
  <si>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</si>
  <si>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</si>
  <si>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</si>
  <si>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</si>
  <si>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</si>
  <si>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</si>
  <si>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</si>
  <si>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</si>
  <si>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</si>
  <si>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</si>
  <si>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</si>
  <si>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</si>
  <si>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</si>
  <si>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</si>
  <si>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</si>
  <si>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</si>
  <si>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</si>
  <si>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</si>
  <si>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</si>
  <si>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</si>
  <si>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</si>
  <si>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</si>
  <si>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</si>
  <si>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</si>
  <si>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</si>
  <si>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</si>
  <si>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</si>
  <si>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</si>
  <si>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</si>
  <si>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</si>
  <si>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</si>
  <si>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</si>
  <si>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</si>
  <si>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</si>
  <si>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</si>
  <si>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</si>
  <si>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</si>
  <si>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</si>
  <si>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</si>
  <si>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</si>
  <si>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</si>
  <si>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</si>
  <si>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</si>
  <si>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</si>
  <si>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</si>
  <si>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</si>
  <si>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</si>
  <si>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</si>
  <si>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</si>
  <si>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</si>
  <si>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</si>
  <si>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</si>
  <si>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</si>
  <si>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</si>
  <si>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</si>
  <si>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</si>
  <si>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</si>
  <si>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</si>
  <si>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</si>
  <si>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</si>
  <si>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</si>
  <si>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</si>
  <si>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</si>
  <si>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</si>
  <si>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</si>
  <si>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</si>
  <si>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</si>
  <si>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</si>
  <si>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</si>
  <si>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</si>
  <si>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</si>
  <si>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</si>
  <si>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</si>
  <si>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</si>
  <si>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</si>
  <si>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</si>
  <si>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</si>
  <si>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</si>
  <si>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</si>
  <si>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</si>
  <si>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</si>
  <si>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</si>
  <si>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</si>
  <si>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</si>
  <si>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</si>
  <si>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</si>
  <si>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</si>
  <si>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</si>
  <si>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</si>
  <si>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</si>
  <si>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</si>
  <si>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</si>
  <si>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</si>
  <si>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</si>
  <si>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</si>
  <si>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</si>
  <si>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</si>
  <si>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</si>
  <si>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</si>
  <si>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</si>
  <si>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</si>
  <si>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</si>
  <si>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</si>
  <si>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</si>
  <si>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</si>
  <si>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</si>
  <si>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</si>
  <si>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</si>
  <si>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</si>
  <si>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</si>
  <si>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</si>
  <si>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</si>
  <si>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</si>
  <si>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</si>
  <si>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</si>
  <si>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</si>
  <si>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</si>
  <si>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</si>
  <si>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</si>
  <si>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</si>
  <si>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</si>
  <si>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</si>
  <si>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</si>
  <si>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</si>
  <si>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</si>
  <si>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</si>
  <si>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</si>
  <si>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</si>
  <si>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</si>
  <si>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</si>
  <si>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</si>
  <si>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</si>
  <si>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</si>
  <si>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</si>
  <si>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</si>
  <si>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</si>
  <si>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</si>
  <si>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</si>
  <si>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</si>
  <si>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</si>
  <si>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</si>
  <si>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</si>
  <si>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</si>
  <si>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</si>
  <si>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</si>
  <si>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</si>
  <si>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</si>
  <si>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</si>
  <si>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</si>
  <si>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</si>
  <si>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</si>
  <si>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</si>
  <si>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</si>
  <si>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</si>
  <si>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</si>
  <si>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</si>
  <si>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</si>
  <si>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</si>
  <si>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</si>
  <si>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</si>
  <si>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</si>
  <si>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</si>
  <si>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</si>
  <si>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</si>
  <si>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</si>
  <si>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</si>
  <si>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</si>
  <si>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</si>
  <si>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</si>
  <si>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</si>
  <si>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</si>
  <si>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</si>
  <si>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</si>
  <si>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</si>
  <si>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</si>
  <si>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</si>
  <si>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</si>
  <si>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</si>
  <si>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</si>
  <si>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</si>
  <si>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</si>
  <si>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</si>
  <si>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</si>
  <si>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</si>
  <si>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</si>
  <si>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</si>
  <si>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</si>
  <si>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</si>
  <si>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</si>
  <si>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</si>
  <si>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</si>
  <si>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</si>
  <si>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</si>
  <si>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</si>
  <si>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</si>
  <si>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</si>
  <si>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</si>
  <si>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</si>
  <si>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</si>
  <si>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</si>
  <si>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</si>
  <si>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</si>
  <si>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</si>
  <si>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</si>
  <si>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</si>
  <si>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</si>
  <si>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</si>
  <si>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</si>
  <si>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</si>
  <si>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</si>
  <si>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</si>
  <si>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</si>
  <si>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</si>
  <si>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</si>
  <si>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</si>
  <si>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</si>
  <si>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</si>
  <si>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</si>
  <si>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</si>
  <si>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</si>
  <si>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</si>
  <si>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</si>
  <si>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</si>
  <si>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</si>
  <si>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</si>
  <si>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</si>
  <si>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</si>
  <si>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</si>
  <si>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</si>
  <si>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</si>
  <si>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</si>
  <si>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</si>
  <si>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</si>
  <si>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</si>
  <si>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</si>
  <si>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</si>
  <si>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</si>
  <si>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</si>
  <si>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</si>
  <si>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</si>
  <si>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</si>
  <si>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</si>
  <si>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</si>
  <si>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</si>
  <si>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</si>
  <si>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</si>
  <si>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</si>
  <si>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</si>
  <si>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</si>
  <si>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</si>
  <si>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</si>
  <si>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</si>
  <si>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</si>
  <si>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</si>
  <si>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</si>
  <si>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</si>
  <si>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</si>
  <si>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</si>
  <si>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</si>
  <si>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</si>
  <si>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</si>
  <si>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</si>
  <si>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</si>
  <si>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</si>
  <si>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</si>
  <si>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</si>
  <si>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</si>
  <si>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</si>
  <si>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</si>
  <si>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</si>
  <si>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</si>
  <si>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</si>
  <si>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</si>
  <si>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</si>
  <si>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</si>
  <si>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</si>
  <si>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</si>
  <si>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</si>
  <si>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</si>
  <si>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</si>
  <si>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</si>
  <si>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</si>
  <si>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</si>
  <si>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</si>
  <si>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</si>
  <si>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</si>
  <si>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</si>
  <si>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</si>
  <si>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</si>
  <si>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</si>
  <si>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</si>
  <si>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</si>
  <si>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</si>
  <si>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</si>
  <si>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</si>
  <si>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</si>
  <si>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</si>
  <si>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</si>
  <si>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</si>
  <si>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</si>
  <si>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</si>
  <si>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</si>
  <si>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</si>
  <si>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</si>
  <si>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</si>
  <si>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</si>
  <si>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</si>
  <si>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</si>
  <si>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</si>
  <si>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</si>
  <si>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</si>
  <si>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</si>
  <si>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</si>
  <si>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</si>
  <si>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</si>
  <si>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</si>
  <si>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</si>
  <si>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</si>
  <si>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</si>
  <si>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</si>
  <si>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</si>
  <si>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</si>
  <si>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</si>
  <si>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</si>
  <si>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</si>
  <si>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</si>
  <si>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</si>
  <si>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</si>
  <si>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</si>
  <si>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</si>
  <si>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</si>
  <si>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</si>
  <si>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</si>
  <si>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</si>
  <si>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</si>
  <si>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</si>
  <si>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</si>
  <si>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</si>
  <si>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</si>
  <si>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</si>
  <si>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</si>
  <si>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</si>
  <si>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</si>
  <si>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</si>
  <si>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</si>
  <si>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</si>
  <si>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</si>
  <si>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</si>
  <si>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</si>
  <si>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</si>
  <si>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</si>
  <si>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</si>
  <si>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</si>
  <si>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</si>
  <si>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</si>
  <si>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</si>
  <si>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</si>
  <si>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</si>
  <si>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</si>
  <si>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</si>
  <si>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</si>
  <si>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</si>
  <si>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</si>
  <si>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</si>
  <si>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</si>
  <si>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</si>
  <si>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</si>
  <si>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</si>
  <si>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</si>
  <si>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</si>
  <si>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</si>
  <si>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</si>
  <si>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</si>
  <si>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</si>
  <si>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</si>
  <si>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</si>
  <si>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</si>
  <si>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</si>
  <si>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</si>
  <si>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</si>
  <si>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</si>
  <si>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</si>
  <si>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</si>
  <si>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</si>
  <si>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</si>
  <si>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</si>
  <si>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</si>
  <si>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</si>
  <si>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</si>
  <si>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</si>
  <si>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</si>
  <si>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</si>
  <si>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</si>
  <si>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</si>
  <si>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</si>
  <si>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</si>
  <si>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</si>
  <si>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</si>
  <si>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</si>
  <si>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</si>
  <si>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</si>
  <si>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</si>
  <si>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</si>
  <si>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</si>
  <si>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</si>
  <si>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</si>
  <si>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</si>
  <si>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</si>
  <si>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</si>
  <si>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</si>
  <si>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</si>
  <si>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</si>
  <si>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</si>
  <si>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</si>
  <si>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</si>
  <si>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</si>
  <si>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</si>
  <si>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</si>
  <si>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</si>
  <si>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</si>
  <si>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</si>
  <si>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</si>
  <si>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</si>
  <si>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</si>
  <si>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</si>
  <si>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</si>
  <si>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</si>
  <si>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</si>
  <si>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</si>
  <si>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</si>
  <si>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</si>
  <si>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</si>
  <si>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</si>
  <si>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</si>
  <si>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</si>
  <si>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</si>
  <si>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</si>
  <si>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</si>
  <si>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</si>
  <si>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</si>
  <si>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</si>
  <si>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</si>
  <si>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</si>
  <si>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</si>
  <si>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</si>
  <si>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</si>
  <si>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</si>
  <si>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</si>
  <si>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</si>
  <si>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</si>
  <si>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</si>
  <si>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</si>
  <si>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</si>
  <si>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</si>
  <si>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</si>
  <si>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</si>
  <si>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</si>
  <si>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</si>
  <si>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</si>
  <si>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</si>
  <si>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</si>
  <si>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</si>
  <si>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</si>
  <si>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</si>
  <si>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</si>
  <si>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</si>
  <si>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</si>
  <si>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</si>
  <si>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</si>
  <si>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</si>
  <si>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</si>
  <si>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</si>
  <si>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</si>
  <si>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</si>
  <si>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</si>
  <si>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</si>
  <si>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</si>
  <si>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</si>
  <si>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</si>
  <si>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</si>
  <si>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</si>
  <si>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</si>
  <si>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</si>
  <si>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</si>
  <si>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</si>
  <si>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</si>
  <si>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</si>
  <si>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</si>
  <si>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</si>
  <si>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</si>
  <si>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</si>
  <si>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</si>
  <si>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</si>
  <si>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</si>
  <si>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</si>
  <si>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</si>
  <si>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</si>
  <si>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</si>
  <si>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</si>
  <si>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</si>
  <si>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</si>
  <si>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</si>
  <si>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</si>
  <si>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</si>
  <si>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</si>
  <si>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</si>
  <si>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</si>
  <si>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</si>
  <si>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</si>
  <si>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</si>
  <si>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</si>
  <si>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</si>
  <si>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</si>
  <si>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</si>
  <si>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</si>
  <si>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</si>
  <si>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</si>
  <si>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</si>
  <si>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</si>
  <si>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</si>
  <si>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</si>
  <si>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</si>
  <si>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</si>
  <si>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</si>
  <si>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</si>
  <si>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</si>
  <si>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</si>
  <si>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</si>
  <si>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</si>
  <si>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</si>
  <si>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</si>
  <si>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</si>
  <si>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</si>
  <si>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</si>
  <si>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</si>
  <si>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</si>
  <si>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</si>
  <si>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</si>
  <si>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</si>
  <si>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</si>
  <si>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</si>
  <si>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</si>
  <si>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</si>
  <si>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</si>
  <si>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</si>
  <si>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</si>
  <si>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</si>
  <si>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</si>
  <si>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</si>
  <si>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</si>
  <si>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</si>
  <si>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</si>
  <si>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</si>
  <si>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</si>
  <si>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</si>
  <si>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</si>
  <si>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</si>
  <si>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</si>
  <si>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</si>
  <si>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</si>
  <si>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</si>
  <si>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</si>
  <si>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</si>
  <si>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</si>
  <si>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</si>
  <si>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</si>
  <si>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</si>
  <si>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</si>
  <si>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</si>
  <si>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</si>
  <si>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</si>
  <si>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</si>
  <si>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</si>
  <si>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</si>
  <si>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</si>
  <si>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</si>
  <si>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</si>
  <si>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</si>
  <si>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</si>
  <si>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</si>
  <si>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</si>
  <si>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</si>
  <si>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</si>
  <si>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</si>
  <si>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</si>
  <si>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</si>
  <si>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</si>
  <si>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</si>
  <si>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</si>
  <si>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</si>
  <si>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</si>
  <si>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</si>
  <si>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</si>
  <si>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</si>
  <si>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</si>
  <si>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</si>
  <si>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</si>
  <si>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</si>
  <si>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</si>
  <si>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</si>
  <si>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</si>
  <si>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</si>
  <si>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</si>
  <si>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</si>
  <si>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</si>
  <si>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</si>
  <si>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</si>
  <si>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</si>
  <si>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</si>
  <si>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</si>
  <si>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</si>
  <si>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</si>
  <si>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</si>
  <si>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</si>
  <si>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</si>
  <si>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</si>
  <si>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</si>
  <si>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</si>
  <si>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</si>
  <si>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</si>
  <si>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</si>
  <si>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</si>
  <si>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</si>
  <si>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</si>
  <si>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</si>
  <si>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</si>
  <si>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</si>
  <si>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</si>
  <si>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</si>
  <si>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</si>
  <si>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</si>
  <si>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</si>
  <si>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</si>
  <si>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</si>
  <si>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</si>
  <si>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</si>
  <si>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</si>
  <si>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</si>
  <si>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</si>
  <si>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</si>
  <si>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</si>
  <si>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</si>
  <si>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</si>
  <si>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</si>
  <si>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</si>
  <si>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</si>
  <si>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</si>
  <si>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</si>
  <si>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</si>
  <si>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</si>
  <si>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</si>
  <si>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</si>
  <si>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</si>
  <si>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</si>
  <si>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</si>
  <si>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</si>
  <si>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</si>
  <si>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</si>
  <si>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</si>
  <si>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</si>
  <si>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</si>
  <si>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</si>
  <si>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</si>
  <si>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</si>
  <si>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</si>
  <si>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</si>
  <si>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</si>
  <si>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</si>
  <si>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</si>
  <si>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</si>
  <si>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</si>
  <si>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</si>
  <si>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</si>
  <si>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</si>
  <si>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</si>
  <si>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</si>
  <si>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</si>
  <si>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</si>
  <si>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</si>
  <si>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</si>
  <si>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</si>
  <si>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</si>
  <si>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</si>
  <si>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</si>
  <si>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</si>
  <si>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</si>
  <si>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</si>
  <si>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</si>
  <si>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</si>
  <si>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</si>
  <si>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</si>
  <si>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</si>
  <si>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</si>
  <si>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</si>
  <si>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</si>
  <si>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</si>
  <si>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</si>
  <si>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</si>
  <si>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</si>
  <si>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</si>
  <si>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</si>
  <si>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</si>
  <si>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</si>
  <si>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</si>
  <si>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</si>
  <si>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</si>
  <si>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</si>
  <si>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</si>
  <si>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</si>
  <si>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</si>
  <si>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</si>
  <si>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</si>
  <si>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</si>
  <si>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</si>
  <si>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</si>
  <si>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</si>
  <si>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</si>
  <si>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</si>
  <si>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</si>
  <si>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</si>
  <si>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</si>
  <si>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</si>
  <si>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</si>
  <si>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</si>
  <si>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</si>
  <si>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</si>
  <si>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</si>
  <si>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</si>
  <si>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</si>
  <si>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</si>
  <si>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</si>
  <si>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</si>
  <si>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</si>
  <si>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</si>
  <si>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</si>
  <si>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</si>
  <si>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</si>
  <si>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</si>
  <si>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</si>
  <si>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</si>
  <si>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</si>
  <si>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</si>
  <si>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</si>
  <si>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</si>
  <si>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</si>
  <si>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</si>
  <si>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</si>
  <si>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</si>
  <si>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</si>
  <si>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</si>
  <si>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</si>
  <si>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</si>
  <si>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</si>
  <si>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</si>
  <si>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</si>
  <si>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</si>
  <si>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</si>
  <si>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</si>
  <si>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</si>
  <si>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</si>
  <si>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</si>
  <si>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</si>
  <si>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</si>
  <si>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</si>
  <si>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</si>
  <si>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</si>
  <si>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</si>
  <si>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</si>
  <si>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</si>
  <si>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</si>
  <si>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</si>
  <si>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</si>
  <si>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</si>
  <si>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</si>
  <si>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</si>
  <si>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</si>
  <si>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</si>
  <si>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</si>
  <si>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</si>
  <si>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</si>
  <si>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</si>
  <si>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</si>
  <si>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</si>
  <si>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</si>
  <si>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</si>
  <si>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</si>
  <si>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</si>
  <si>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</si>
  <si>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</si>
  <si>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</si>
  <si>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</si>
  <si>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</si>
  <si>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</si>
  <si>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</si>
  <si>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</si>
  <si>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</si>
  <si>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</si>
  <si>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</si>
  <si>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</si>
  <si>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</si>
  <si>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</si>
  <si>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</si>
  <si>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</si>
  <si>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</si>
  <si>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</si>
  <si>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</si>
  <si>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</si>
  <si>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</si>
  <si>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</si>
  <si>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</si>
  <si>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</si>
  <si>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</si>
  <si>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</si>
  <si>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</si>
  <si>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</si>
  <si>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</si>
  <si>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</si>
  <si>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</si>
  <si>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</si>
  <si>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</si>
  <si>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</si>
  <si>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</si>
  <si>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</si>
  <si>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</si>
  <si>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</si>
  <si>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</si>
  <si>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</si>
  <si>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</si>
  <si>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</si>
  <si>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</si>
  <si>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</si>
  <si>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</si>
  <si>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</si>
  <si>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</si>
  <si>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</si>
  <si>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</si>
  <si>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</si>
  <si>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</si>
  <si>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</si>
  <si>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</si>
  <si>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</si>
  <si>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</si>
  <si>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</si>
  <si>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</si>
  <si>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</si>
  <si>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</si>
  <si>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</si>
  <si>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</si>
  <si>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</si>
  <si>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</si>
  <si>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</si>
  <si>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</si>
  <si>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</si>
  <si>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</si>
  <si>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</si>
  <si>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</si>
  <si>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</si>
  <si>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</si>
  <si>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</si>
  <si>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</si>
  <si>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</si>
  <si>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</si>
  <si>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</si>
  <si>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</si>
  <si>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</si>
  <si>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</si>
  <si>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</si>
  <si>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</si>
  <si>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</si>
  <si>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</si>
  <si>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</si>
  <si>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</si>
  <si>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</si>
  <si>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</si>
  <si>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</si>
  <si>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</si>
  <si>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</si>
  <si>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</si>
  <si>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</si>
  <si>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</si>
  <si>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</si>
  <si>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</si>
  <si>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</si>
  <si>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</si>
  <si>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</si>
  <si>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</si>
  <si>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</si>
  <si>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</si>
  <si>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</si>
  <si>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</si>
  <si>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</si>
  <si>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</si>
  <si>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</si>
  <si>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</si>
  <si>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</si>
  <si>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</si>
  <si>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</si>
  <si>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</si>
  <si>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</si>
  <si>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</si>
  <si>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</si>
  <si>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</si>
  <si>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</si>
  <si>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</si>
  <si>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</si>
  <si>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</si>
  <si>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</si>
  <si>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</si>
  <si>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</si>
  <si>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</si>
  <si>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</si>
  <si>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</si>
  <si>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</si>
  <si>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</si>
  <si>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</si>
  <si>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</si>
  <si>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</si>
  <si>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</si>
  <si>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</si>
  <si>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</si>
  <si>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</si>
  <si>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</si>
  <si>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</si>
  <si>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</si>
  <si>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</si>
  <si>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</si>
  <si>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</si>
  <si>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</si>
  <si>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</si>
  <si>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</si>
  <si>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</si>
  <si>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</si>
  <si>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</si>
  <si>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</si>
  <si>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</si>
  <si>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</si>
  <si>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</si>
  <si>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</si>
  <si>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</si>
  <si>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</si>
  <si>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</si>
  <si>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</si>
  <si>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</si>
  <si>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</si>
  <si>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</si>
  <si>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</si>
  <si>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</si>
  <si>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</si>
  <si>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</si>
  <si>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</si>
  <si>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</si>
  <si>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</si>
  <si>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</si>
  <si>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</si>
  <si>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</si>
  <si>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</si>
  <si>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</si>
  <si>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</si>
  <si>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</si>
  <si>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</si>
  <si>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</si>
  <si>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</si>
  <si>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</si>
  <si>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</si>
  <si>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</si>
  <si>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</si>
  <si>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</si>
  <si>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</si>
  <si>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</si>
  <si>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</si>
  <si>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</si>
  <si>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</si>
  <si>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</si>
  <si>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</si>
  <si>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</si>
  <si>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</si>
  <si>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</si>
  <si>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</si>
  <si>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</si>
  <si>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</si>
  <si>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</si>
  <si>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</si>
  <si>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</si>
  <si>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</si>
  <si>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</si>
  <si>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</si>
  <si>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</si>
  <si>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</si>
  <si>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</si>
  <si>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</si>
  <si>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</si>
  <si>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</si>
  <si>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</si>
  <si>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</si>
  <si>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</si>
  <si>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</si>
  <si>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</si>
  <si>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</si>
  <si>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</si>
  <si>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</si>
  <si>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</si>
  <si>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</si>
  <si>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</si>
  <si>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</si>
  <si>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</si>
  <si>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</si>
  <si>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</si>
  <si>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</si>
  <si>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</si>
  <si>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</si>
  <si>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</si>
  <si>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</si>
  <si>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</si>
  <si>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</si>
  <si>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</si>
  <si>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</si>
  <si>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</si>
  <si>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</si>
  <si>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</si>
  <si>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</si>
  <si>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</si>
  <si>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</si>
  <si>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</si>
  <si>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</si>
  <si>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</si>
  <si>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</si>
  <si>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</si>
  <si>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</si>
  <si>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</si>
  <si>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</si>
  <si>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</si>
  <si>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</si>
  <si>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</si>
  <si>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</si>
  <si>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</si>
  <si>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</si>
  <si>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</si>
  <si>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</si>
  <si>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</si>
  <si>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</si>
  <si>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</si>
  <si>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</si>
  <si>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</si>
  <si>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</si>
  <si>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</si>
  <si>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</si>
  <si>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</si>
  <si>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</si>
  <si>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</si>
  <si>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</si>
  <si>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</si>
  <si>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</si>
  <si>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</si>
  <si>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</si>
  <si>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</si>
  <si>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</si>
  <si>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</si>
  <si>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</si>
  <si>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</si>
  <si>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</si>
  <si>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</si>
  <si>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</si>
  <si>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</si>
  <si>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</si>
  <si>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</si>
  <si>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</si>
  <si>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</si>
  <si>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</si>
  <si>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</si>
  <si>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</si>
  <si>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</si>
  <si>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</si>
  <si>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</si>
  <si>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</si>
  <si>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</si>
  <si>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</si>
  <si>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</si>
  <si>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</si>
  <si>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</si>
  <si>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</si>
  <si>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</si>
  <si>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</si>
  <si>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</si>
  <si>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</si>
  <si>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</si>
  <si>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</si>
  <si>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</si>
  <si>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</si>
  <si>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</si>
  <si>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</si>
  <si>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</si>
  <si>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</si>
  <si>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</si>
  <si>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</si>
  <si>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</si>
  <si>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</si>
  <si>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</si>
  <si>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</si>
  <si>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</si>
  <si>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</si>
  <si>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</si>
  <si>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</si>
  <si>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</si>
  <si>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</si>
  <si>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</si>
  <si>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</si>
  <si>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</si>
  <si>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</si>
  <si>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</si>
  <si>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</si>
  <si>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</si>
  <si>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</si>
  <si>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</si>
  <si>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</si>
  <si>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</si>
  <si>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</si>
  <si>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</si>
  <si>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</si>
  <si>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</si>
  <si>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</si>
  <si>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</si>
  <si>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</si>
  <si>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</si>
  <si>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</si>
  <si>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</si>
  <si>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</si>
  <si>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</si>
  <si>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</si>
  <si>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</si>
  <si>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</si>
  <si>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</si>
  <si>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</si>
  <si>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</si>
  <si>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</si>
  <si>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</si>
  <si>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</si>
  <si>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</si>
  <si>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</si>
  <si>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</si>
  <si>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</si>
  <si>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</si>
  <si>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</si>
  <si>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</si>
  <si>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</si>
  <si>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</si>
  <si>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</si>
  <si>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</si>
  <si>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</si>
  <si>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</si>
  <si>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</si>
  <si>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</si>
  <si>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</si>
  <si>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</si>
  <si>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</si>
  <si>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</si>
  <si>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</si>
  <si>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</si>
  <si>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</si>
  <si>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</si>
  <si>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</si>
  <si>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</si>
  <si>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</si>
  <si>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</si>
  <si>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</si>
  <si>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</si>
  <si>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</si>
  <si>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</si>
  <si>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</si>
  <si>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</si>
  <si>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</si>
  <si>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</si>
  <si>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</si>
  <si>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</si>
  <si>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</si>
  <si>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</si>
  <si>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</si>
  <si>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</si>
  <si>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</si>
  <si>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</si>
  <si>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</si>
  <si>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</si>
  <si>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</si>
  <si>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</si>
  <si>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</si>
  <si>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</si>
  <si>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</si>
  <si>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</si>
  <si>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</si>
  <si>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</si>
  <si>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</si>
  <si>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</si>
  <si>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</si>
  <si>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</si>
  <si>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</si>
  <si>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</si>
  <si>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</si>
  <si>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</si>
  <si>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</si>
  <si>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</si>
  <si>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</si>
  <si>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</si>
  <si>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</si>
  <si>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</si>
  <si>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</si>
  <si>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</si>
  <si>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</si>
  <si>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</si>
  <si>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</si>
  <si>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</si>
  <si>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</si>
  <si>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</si>
  <si>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</si>
  <si>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</si>
  <si>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</si>
  <si>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</si>
  <si>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</si>
  <si>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</si>
  <si>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</si>
  <si>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</si>
  <si>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</si>
  <si>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</si>
  <si>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</si>
  <si>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</si>
  <si>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</si>
  <si>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</si>
  <si>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</si>
  <si>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</si>
  <si>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</si>
  <si>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</si>
  <si>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</si>
  <si>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</si>
  <si>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</si>
  <si>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</si>
  <si>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</si>
  <si>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</si>
  <si>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</si>
  <si>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</si>
  <si>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</si>
  <si>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</si>
  <si>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</si>
  <si>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</si>
  <si>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</si>
  <si>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</si>
  <si>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</si>
  <si>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</si>
  <si>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</si>
  <si>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</si>
  <si>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</si>
  <si>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</si>
  <si>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</si>
  <si>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</si>
  <si>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</si>
  <si>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</si>
  <si>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</si>
  <si>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</si>
  <si>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</si>
  <si>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</si>
  <si>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</si>
  <si>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</si>
  <si>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</si>
  <si>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</si>
  <si>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</si>
  <si>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</si>
  <si>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</si>
  <si>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</si>
  <si>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</si>
  <si>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</si>
  <si>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</si>
  <si>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</si>
  <si>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</si>
  <si>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</si>
  <si>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</si>
  <si>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</si>
  <si>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</si>
  <si>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</si>
  <si>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</si>
  <si>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</si>
  <si>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</si>
  <si>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</si>
  <si>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</si>
  <si>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</si>
  <si>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</si>
  <si>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</si>
  <si>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</si>
  <si>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</si>
  <si>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</si>
  <si>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</si>
  <si>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</si>
  <si>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</si>
  <si>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</si>
  <si>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</si>
  <si>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</si>
  <si>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</si>
  <si>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</si>
  <si>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</si>
  <si>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</si>
  <si>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</si>
  <si>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</si>
  <si>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</si>
  <si>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</si>
  <si>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</si>
  <si>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</si>
  <si>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</si>
  <si>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</si>
  <si>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</si>
  <si>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</si>
  <si>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</si>
  <si>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</si>
  <si>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</si>
  <si>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</si>
  <si>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</si>
  <si>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</si>
  <si>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</si>
  <si>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</si>
  <si>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</si>
  <si>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</si>
  <si>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</si>
  <si>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</si>
  <si>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</si>
  <si>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</si>
  <si>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</si>
  <si>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</si>
  <si>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</si>
  <si>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</si>
  <si>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</si>
  <si>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</si>
  <si>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</si>
  <si>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</si>
  <si>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</si>
  <si>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</si>
  <si>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</si>
  <si>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</si>
  <si>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</si>
  <si>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</si>
  <si>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</si>
  <si>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</si>
  <si>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</si>
  <si>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</si>
  <si>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</si>
  <si>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</si>
  <si>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</si>
  <si>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</si>
  <si>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</si>
  <si>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</si>
  <si>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</si>
  <si>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</si>
  <si>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</si>
  <si>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</si>
  <si>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</si>
  <si>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</si>
  <si>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</si>
  <si>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</si>
  <si>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</si>
  <si>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</si>
  <si>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</si>
  <si>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</si>
  <si>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</si>
  <si>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</si>
  <si>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</si>
  <si>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</si>
  <si>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</si>
  <si>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</si>
  <si>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</si>
  <si>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</si>
  <si>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</si>
  <si>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</si>
  <si>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</si>
  <si>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</si>
  <si>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</si>
  <si>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</si>
  <si>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</si>
  <si>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</si>
  <si>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</si>
  <si>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</si>
  <si>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</si>
  <si>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</si>
  <si>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</si>
  <si>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</si>
  <si>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</si>
  <si>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</si>
  <si>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</si>
  <si>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</si>
  <si>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</si>
  <si>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</si>
  <si>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</si>
  <si>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</si>
  <si>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</si>
  <si>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</si>
  <si>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</si>
  <si>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</si>
  <si>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</si>
  <si>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</si>
  <si>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</si>
  <si>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</si>
  <si>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</si>
  <si>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</si>
  <si>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</si>
  <si>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</si>
  <si>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</si>
  <si>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</si>
  <si>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</si>
  <si>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</si>
  <si>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</si>
  <si>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</si>
  <si>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</si>
  <si>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</si>
  <si>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</si>
  <si>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</si>
  <si>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</si>
  <si>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</si>
  <si>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</si>
  <si>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</si>
  <si>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</si>
  <si>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</si>
  <si>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</si>
  <si>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</si>
  <si>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</si>
  <si>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</si>
  <si>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</si>
  <si>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</si>
  <si>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</si>
  <si>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</si>
  <si>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</si>
  <si>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</si>
  <si>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</si>
  <si>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</si>
  <si>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</si>
  <si>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</si>
  <si>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</si>
  <si>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</si>
  <si>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</si>
  <si>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</si>
  <si>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</si>
  <si>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</si>
  <si>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</si>
  <si>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</si>
  <si>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</si>
  <si>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</si>
  <si>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</si>
  <si>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</si>
  <si>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</si>
  <si>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</si>
  <si>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</si>
  <si>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</si>
  <si>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</si>
  <si>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</si>
  <si>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</si>
  <si>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</si>
  <si>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</si>
  <si>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</si>
  <si>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</si>
  <si>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</si>
  <si>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</si>
  <si>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</si>
  <si>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</si>
  <si>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</si>
  <si>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</si>
  <si>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</si>
  <si>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</si>
  <si>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</si>
  <si>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</si>
  <si>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</si>
  <si>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</si>
  <si>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</si>
  <si>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</si>
  <si>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</si>
  <si>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</si>
  <si>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</si>
  <si>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</si>
  <si>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</si>
  <si>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</si>
  <si>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</si>
  <si>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</si>
  <si>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</si>
  <si>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</si>
  <si>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</si>
  <si>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</si>
  <si>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</si>
  <si>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</si>
  <si>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</si>
  <si>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</si>
  <si>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</si>
  <si>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</si>
  <si>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</si>
  <si>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</si>
  <si>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</si>
  <si>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</si>
  <si>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</si>
  <si>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</si>
  <si>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</si>
  <si>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</si>
  <si>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</si>
  <si>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</si>
  <si>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</si>
  <si>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</si>
  <si>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</si>
  <si>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</si>
  <si>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</si>
  <si>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</si>
  <si>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</si>
  <si>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</si>
  <si>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</si>
  <si>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</si>
  <si>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</si>
  <si>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</si>
  <si>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</si>
  <si>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</si>
  <si>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</si>
  <si>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</si>
  <si>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</si>
  <si>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</si>
  <si>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</si>
  <si>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</si>
  <si>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</si>
  <si>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</si>
  <si>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</si>
  <si>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</si>
  <si>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</si>
  <si>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</si>
  <si>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</si>
  <si>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</si>
  <si>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</si>
  <si>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</si>
  <si>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</si>
  <si>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</si>
  <si>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</si>
  <si>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</si>
  <si>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</si>
  <si>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</si>
  <si>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</si>
  <si>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</si>
  <si>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</si>
  <si>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</si>
  <si>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</si>
  <si>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</si>
  <si>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</si>
  <si>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</si>
  <si>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</si>
  <si>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</si>
  <si>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</si>
  <si>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</si>
  <si>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</si>
  <si>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</si>
  <si>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</si>
  <si>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</si>
  <si>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</si>
  <si>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</si>
  <si>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</si>
  <si>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</si>
  <si>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</si>
  <si>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</si>
  <si>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</si>
  <si>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</si>
  <si>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</si>
  <si>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</si>
  <si>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</si>
  <si>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</si>
  <si>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</si>
  <si>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</si>
  <si>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</si>
  <si>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</si>
  <si>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</si>
  <si>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</si>
  <si>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</si>
  <si>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</si>
  <si>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</si>
  <si>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</si>
  <si>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</si>
  <si>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</si>
  <si>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</si>
  <si>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</si>
  <si>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</si>
  <si>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</si>
  <si>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</si>
  <si>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</si>
  <si>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</si>
  <si>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</si>
  <si>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</si>
  <si>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</si>
  <si>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</si>
  <si>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</si>
  <si>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</si>
  <si>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</si>
  <si>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</si>
  <si>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</si>
  <si>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</si>
  <si>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</si>
  <si>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</si>
  <si>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</si>
  <si>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</si>
  <si>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</si>
  <si>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</si>
  <si>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</si>
  <si>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</si>
  <si>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</si>
  <si>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</si>
  <si>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</si>
  <si>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</si>
  <si>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</si>
  <si>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</si>
  <si>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</si>
  <si>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</si>
  <si>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</si>
  <si>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</si>
  <si>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</si>
  <si>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</si>
  <si>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</si>
  <si>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</si>
  <si>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</si>
  <si>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</si>
  <si>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</si>
  <si>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</si>
  <si>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</si>
  <si>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</si>
  <si>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</si>
  <si>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</si>
  <si>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</si>
  <si>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</si>
  <si>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</si>
  <si>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</si>
  <si>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</si>
  <si>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</si>
  <si>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</si>
  <si>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</si>
  <si>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</si>
  <si>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</si>
  <si>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</si>
  <si>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</si>
  <si>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</si>
  <si>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</si>
  <si>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</si>
  <si>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</si>
  <si>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</si>
  <si>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</si>
  <si>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</si>
  <si>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</si>
  <si>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</si>
  <si>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</si>
  <si>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</si>
  <si>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</si>
  <si>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</si>
  <si>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</si>
  <si>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</si>
  <si>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</si>
  <si>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</si>
  <si>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</si>
  <si>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</si>
  <si>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</si>
  <si>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</si>
  <si>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</si>
  <si>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</si>
  <si>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</si>
  <si>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</si>
  <si>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</si>
  <si>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</si>
  <si>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</si>
  <si>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</si>
  <si>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</si>
  <si>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</si>
  <si>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</si>
  <si>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</si>
  <si>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</si>
  <si>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</si>
  <si>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</si>
  <si>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</si>
  <si>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</si>
  <si>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</si>
  <si>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</si>
  <si>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</si>
  <si>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</si>
  <si>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</si>
  <si>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</si>
  <si>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</si>
  <si>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</si>
  <si>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</si>
  <si>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</si>
  <si>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</si>
  <si>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</si>
  <si>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</si>
  <si>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</si>
  <si>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</si>
  <si>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</si>
  <si>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</si>
  <si>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</si>
  <si>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</si>
  <si>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</si>
  <si>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</si>
  <si>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</si>
  <si>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</si>
  <si>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</si>
  <si>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</si>
  <si>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</si>
  <si>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</si>
  <si>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</si>
  <si>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</si>
  <si>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</si>
  <si>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</si>
  <si>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</si>
  <si>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</si>
  <si>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</si>
  <si>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</si>
  <si>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</si>
  <si>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</si>
  <si>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</si>
  <si>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</si>
  <si>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</si>
  <si>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</si>
  <si>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</si>
  <si>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</si>
  <si>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</si>
  <si>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</si>
  <si>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</si>
  <si>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</si>
  <si>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</si>
  <si>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</si>
  <si>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</si>
  <si>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</si>
  <si>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</si>
  <si>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</si>
  <si>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</si>
  <si>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</si>
  <si>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</si>
  <si>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</si>
  <si>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</si>
  <si>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</si>
  <si>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</si>
  <si>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</si>
  <si>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</si>
  <si>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</si>
  <si>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</si>
  <si>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</si>
  <si>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</si>
  <si>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</si>
  <si>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</si>
  <si>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</si>
  <si>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</si>
  <si>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</si>
  <si>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</si>
  <si>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</si>
  <si>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</si>
  <si>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</si>
  <si>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</si>
  <si>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</si>
  <si>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</si>
  <si>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</si>
  <si>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</si>
  <si>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</si>
  <si>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</si>
  <si>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</si>
  <si>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</si>
  <si>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</si>
  <si>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</si>
  <si>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</si>
  <si>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</si>
  <si>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</si>
  <si>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</si>
  <si>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</si>
  <si>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</si>
  <si>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</si>
  <si>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</si>
  <si>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</si>
  <si>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</si>
  <si>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</si>
  <si>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</si>
  <si>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</si>
  <si>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</si>
  <si>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</si>
  <si>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</si>
  <si>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</si>
  <si>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</si>
  <si>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</si>
  <si>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</si>
  <si>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</si>
  <si>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</si>
  <si>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</si>
  <si>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</si>
  <si>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</si>
  <si>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</si>
  <si>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</si>
  <si>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</si>
  <si>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</si>
  <si>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</si>
  <si>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</si>
  <si>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</si>
  <si>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</si>
  <si>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</si>
  <si>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</si>
  <si>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</si>
  <si>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</si>
  <si>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</si>
  <si>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</si>
  <si>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</si>
  <si>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</si>
  <si>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</si>
  <si>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</si>
  <si>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</si>
  <si>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</si>
  <si>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</si>
  <si>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</si>
  <si>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</si>
  <si>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</si>
  <si>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</si>
  <si>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</si>
  <si>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</si>
  <si>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</si>
  <si>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</si>
  <si>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</si>
  <si>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</si>
  <si>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</si>
  <si>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</si>
  <si>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</si>
  <si>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</si>
  <si>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</si>
  <si>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</si>
  <si>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</si>
  <si>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</si>
  <si>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</si>
  <si>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</si>
  <si>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</si>
  <si>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</si>
  <si>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</si>
  <si>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</si>
  <si>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</si>
  <si>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</si>
  <si>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</si>
  <si>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</si>
  <si>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</si>
  <si>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</si>
  <si>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</si>
  <si>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</si>
  <si>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</si>
  <si>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</si>
  <si>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</si>
  <si>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</si>
  <si>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</si>
  <si>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</si>
  <si>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</si>
  <si>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</si>
  <si>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</si>
  <si>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</si>
  <si>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</si>
  <si>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</si>
  <si>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</si>
  <si>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</si>
  <si>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</si>
  <si>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</si>
  <si>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</si>
  <si>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</si>
  <si>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</si>
  <si>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</si>
  <si>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</si>
  <si>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</si>
  <si>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</si>
  <si>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</si>
  <si>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</si>
  <si>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</si>
  <si>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</si>
  <si>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</si>
  <si>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</si>
  <si>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</si>
  <si>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</si>
  <si>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</si>
  <si>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</si>
  <si>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</si>
  <si>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</si>
  <si>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</si>
  <si>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</si>
  <si>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</si>
  <si>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</si>
  <si>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</si>
  <si>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</si>
  <si>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</si>
  <si>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</si>
  <si>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</si>
  <si>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</si>
  <si>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</si>
  <si>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</si>
  <si>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</si>
  <si>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</si>
  <si>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</si>
  <si>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</si>
  <si>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</si>
  <si>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</si>
  <si>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</si>
  <si>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</si>
  <si>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</si>
  <si>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</si>
  <si>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</si>
  <si>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</si>
  <si>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</si>
  <si>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</si>
  <si>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</si>
  <si>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</si>
  <si>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</si>
  <si>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</si>
  <si>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</si>
  <si>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</si>
  <si>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</si>
  <si>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</si>
  <si>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</si>
  <si>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</si>
  <si>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</si>
  <si>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</si>
  <si>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</si>
  <si>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</si>
  <si>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</si>
  <si>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</si>
  <si>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</si>
  <si>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</si>
  <si>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</si>
  <si>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</si>
  <si>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</si>
  <si>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</si>
  <si>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</si>
  <si>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</si>
  <si>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</si>
  <si>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</si>
  <si>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</si>
  <si>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</si>
  <si>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</si>
  <si>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</si>
  <si>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</si>
  <si>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</si>
  <si>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</si>
  <si>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</si>
  <si>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</si>
  <si>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</si>
  <si>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</si>
  <si>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</si>
  <si>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</si>
  <si>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</si>
  <si>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</si>
  <si>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</si>
  <si>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</si>
  <si>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</si>
  <si>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</si>
  <si>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</si>
  <si>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</si>
  <si>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</si>
  <si>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</si>
  <si>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</si>
  <si>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</si>
  <si>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</si>
  <si>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</si>
  <si>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</si>
  <si>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</si>
  <si>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</si>
  <si>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</si>
  <si>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</si>
  <si>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</si>
  <si>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</si>
  <si>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</si>
  <si>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</si>
  <si>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</si>
  <si>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</si>
  <si>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</si>
  <si>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</si>
  <si>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</si>
  <si>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</si>
  <si>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</si>
  <si>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</si>
  <si>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</si>
  <si>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</si>
  <si>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</si>
  <si>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</si>
  <si>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</si>
  <si>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</si>
  <si>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</si>
  <si>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</si>
  <si>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</si>
  <si>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</si>
  <si>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</si>
  <si>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</si>
  <si>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</si>
  <si>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</si>
  <si>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</si>
  <si>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</si>
  <si>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</si>
  <si>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</si>
  <si>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</si>
  <si>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</si>
  <si>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</si>
  <si>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</si>
  <si>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</si>
  <si>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</si>
  <si>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</si>
  <si>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</si>
  <si>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</si>
  <si>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</si>
  <si>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</si>
  <si>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</si>
  <si>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</si>
  <si>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</si>
  <si>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</si>
  <si>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</si>
  <si>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</si>
  <si>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</si>
  <si>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</si>
  <si>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</si>
  <si>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</si>
  <si>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</si>
  <si>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</si>
  <si>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</si>
  <si>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</si>
  <si>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</si>
  <si>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</si>
  <si>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</si>
  <si>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</si>
  <si>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</si>
  <si>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</si>
  <si>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</si>
  <si>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</si>
  <si>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</si>
  <si>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</si>
  <si>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</si>
  <si>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</si>
  <si>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</si>
  <si>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</si>
  <si>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</si>
  <si>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</si>
  <si>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</si>
  <si>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</si>
  <si>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</si>
  <si>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</si>
  <si>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</si>
  <si>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</si>
  <si>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</si>
  <si>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</si>
  <si>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</si>
  <si>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</si>
  <si>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</si>
  <si>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</si>
  <si>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</si>
  <si>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</si>
  <si>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</si>
  <si>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</si>
  <si>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</si>
  <si>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</si>
  <si>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</si>
  <si>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</si>
  <si>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</si>
  <si>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</si>
  <si>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</si>
  <si>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</si>
  <si>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</si>
  <si>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</si>
  <si>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</si>
  <si>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</si>
  <si>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</si>
  <si>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</si>
  <si>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</si>
  <si>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</si>
  <si>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</si>
  <si>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</si>
  <si>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</si>
  <si>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</si>
  <si>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</si>
  <si>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</si>
  <si>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</si>
  <si>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</si>
  <si>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</si>
  <si>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</si>
  <si>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</si>
  <si>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</si>
  <si>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</si>
  <si>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</si>
  <si>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</si>
  <si>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</si>
  <si>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</si>
  <si>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</si>
  <si>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</si>
  <si>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</si>
  <si>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</si>
  <si>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</si>
  <si>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</si>
  <si>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</si>
  <si>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</si>
  <si>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</si>
  <si>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</si>
  <si>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</si>
  <si>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</si>
  <si>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</si>
  <si>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</si>
  <si>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</si>
  <si>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</si>
  <si>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</si>
  <si>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</si>
  <si>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</si>
  <si>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</si>
  <si>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</si>
  <si>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</si>
  <si>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</si>
  <si>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</si>
  <si>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</si>
  <si>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</si>
  <si>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</si>
  <si>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</si>
  <si>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</si>
  <si>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</si>
  <si>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</si>
  <si>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</si>
  <si>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</si>
  <si>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</si>
  <si>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</si>
  <si>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</si>
  <si>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</si>
  <si>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</si>
  <si>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</si>
  <si>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</si>
  <si>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</si>
  <si>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</si>
  <si>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</si>
  <si>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</si>
  <si>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</si>
  <si>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</si>
  <si>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</si>
  <si>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</si>
  <si>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</si>
  <si>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</si>
  <si>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</si>
  <si>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</si>
  <si>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</si>
  <si>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</si>
  <si>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</si>
  <si>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</si>
  <si>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</si>
  <si>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</si>
  <si>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</si>
  <si>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</si>
  <si>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</si>
  <si>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</si>
  <si>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</si>
  <si>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</si>
  <si>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</si>
  <si>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</si>
  <si>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</si>
  <si>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</si>
  <si>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</si>
  <si>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</si>
  <si>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</si>
  <si>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</si>
  <si>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</si>
  <si>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</si>
  <si>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</si>
  <si>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</si>
  <si>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</si>
  <si>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</si>
  <si>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</si>
  <si>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</si>
  <si>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</si>
  <si>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</si>
  <si>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</si>
  <si>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</si>
  <si>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</si>
  <si>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</si>
  <si>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</si>
  <si>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</si>
  <si>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</si>
  <si>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</si>
  <si>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</si>
  <si>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</si>
  <si>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</si>
  <si>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</si>
  <si>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</si>
  <si>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</si>
  <si>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</si>
  <si>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</si>
  <si>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</si>
  <si>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</si>
  <si>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</si>
  <si>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</si>
  <si>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</si>
  <si>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</si>
  <si>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</si>
  <si>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</si>
  <si>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</si>
  <si>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</si>
  <si>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</si>
  <si>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</si>
  <si>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</si>
  <si>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</si>
  <si>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</si>
  <si>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</si>
  <si>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</si>
  <si>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</si>
  <si>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</si>
  <si>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</si>
  <si>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</si>
  <si>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</si>
  <si>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</si>
  <si>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</si>
  <si>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</si>
  <si>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</si>
  <si>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</si>
  <si>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</si>
  <si>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</si>
  <si>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</si>
  <si>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</si>
  <si>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</si>
  <si>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</si>
  <si>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</si>
  <si>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</si>
  <si>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</si>
  <si>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</si>
  <si>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</si>
  <si>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</si>
  <si>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</si>
  <si>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</si>
  <si>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</si>
  <si>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</si>
  <si>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</si>
  <si>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</si>
  <si>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</si>
  <si>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</si>
  <si>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</si>
  <si>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</si>
  <si>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</si>
  <si>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</si>
  <si>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</si>
  <si>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</si>
  <si>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</si>
  <si>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</si>
  <si>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</si>
  <si>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</si>
  <si>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</si>
  <si>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</si>
  <si>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</si>
  <si>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</si>
  <si>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</si>
  <si>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</si>
  <si>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</si>
  <si>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</si>
  <si>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</si>
  <si>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</si>
  <si>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</si>
  <si>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</si>
  <si>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</si>
  <si>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</si>
  <si>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</si>
  <si>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</si>
  <si>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</si>
  <si>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</si>
  <si>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</si>
  <si>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</si>
  <si>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</si>
  <si>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</si>
  <si>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</si>
  <si>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</si>
  <si>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</si>
  <si>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</si>
  <si>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</si>
  <si>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</si>
  <si>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</si>
  <si>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</si>
  <si>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</si>
  <si>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</si>
  <si>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</si>
  <si>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</si>
  <si>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</si>
  <si>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</si>
  <si>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</si>
  <si>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</si>
  <si>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</si>
  <si>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</si>
  <si>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</si>
  <si>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</si>
  <si>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</si>
  <si>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</si>
  <si>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</si>
  <si>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</si>
  <si>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</si>
  <si>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</si>
  <si>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</si>
  <si>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</si>
  <si>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</si>
  <si>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</si>
  <si>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</si>
  <si>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</si>
  <si>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</si>
  <si>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</si>
  <si>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</si>
  <si>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</si>
  <si>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</si>
  <si>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</si>
  <si>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</si>
  <si>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</si>
  <si>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</si>
  <si>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</si>
  <si>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</si>
  <si>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</si>
  <si>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</si>
  <si>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</si>
  <si>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</si>
  <si>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</si>
  <si>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</si>
  <si>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</si>
  <si>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</si>
  <si>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</si>
  <si>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</si>
  <si>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</si>
  <si>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</si>
  <si>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</si>
  <si>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</si>
  <si>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</si>
  <si>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</si>
  <si>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</si>
  <si>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</si>
  <si>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</si>
  <si>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</si>
  <si>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</si>
  <si>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</si>
  <si>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</si>
  <si>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</si>
  <si>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</si>
  <si>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</si>
  <si>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</si>
  <si>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</si>
  <si>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</si>
  <si>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</si>
  <si>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</si>
  <si>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</si>
  <si>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</si>
  <si>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</si>
  <si>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</si>
  <si>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</si>
  <si>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</si>
  <si>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</si>
  <si>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</si>
  <si>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</si>
  <si>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</si>
  <si>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</si>
  <si>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</si>
  <si>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</si>
  <si>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</si>
  <si>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</si>
  <si>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</si>
  <si>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</si>
  <si>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</si>
  <si>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</si>
  <si>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</si>
  <si>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</si>
  <si>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</si>
  <si>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</si>
  <si>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</si>
  <si>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</si>
  <si>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</si>
  <si>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</si>
  <si>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</si>
  <si>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</si>
  <si>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</si>
  <si>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</si>
  <si>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</si>
  <si>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</si>
  <si>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</si>
  <si>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</si>
  <si>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</si>
  <si>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</si>
  <si>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</si>
  <si>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</si>
  <si>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</si>
  <si>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</si>
  <si>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</si>
  <si>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</si>
  <si>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</si>
  <si>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</si>
  <si>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</si>
  <si>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</si>
  <si>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</si>
  <si>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</si>
  <si>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</si>
  <si>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</si>
  <si>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</si>
  <si>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</si>
  <si>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</si>
  <si>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</si>
  <si>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</si>
  <si>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</si>
  <si>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</si>
  <si>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</si>
  <si>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</si>
  <si>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</si>
  <si>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</si>
  <si>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</si>
  <si>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</si>
  <si>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</si>
  <si>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</si>
  <si>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</si>
  <si>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</si>
  <si>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</si>
  <si>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</si>
  <si>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</si>
  <si>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</si>
  <si>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</si>
  <si>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</si>
  <si>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</si>
  <si>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</si>
  <si>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</si>
  <si>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</si>
  <si>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</si>
  <si>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</si>
  <si>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</si>
  <si>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</si>
  <si>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</si>
  <si>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</si>
  <si>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</si>
  <si>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</si>
  <si>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</si>
  <si>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</si>
  <si>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</si>
  <si>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</si>
  <si>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</si>
  <si>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</si>
  <si>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</si>
  <si>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</si>
  <si>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</si>
  <si>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</si>
  <si>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</si>
  <si>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</si>
  <si>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</si>
  <si>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</si>
  <si>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</si>
  <si>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</si>
  <si>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</si>
  <si>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</si>
  <si>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</si>
  <si>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</si>
  <si>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</si>
  <si>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</si>
  <si>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</si>
  <si>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</si>
  <si>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</si>
  <si>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</si>
  <si>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</si>
  <si>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</si>
  <si>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</si>
  <si>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</si>
  <si>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</si>
  <si>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</si>
  <si>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</si>
  <si>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</si>
  <si>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</si>
  <si>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</si>
  <si>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</si>
  <si>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</si>
  <si>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</si>
  <si>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</si>
  <si>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</si>
  <si>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</si>
  <si>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</si>
  <si>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</si>
  <si>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</si>
  <si>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</si>
  <si>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</si>
  <si>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</si>
  <si>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</si>
  <si>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</si>
  <si>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</si>
  <si>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</si>
  <si>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</si>
  <si>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</si>
  <si>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</si>
  <si>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</si>
  <si>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</si>
  <si>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</si>
  <si>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</si>
  <si>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</si>
  <si>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</si>
  <si>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</si>
  <si>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</si>
  <si>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</si>
  <si>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</si>
  <si>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</si>
  <si>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</si>
  <si>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</si>
  <si>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</si>
  <si>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</si>
  <si>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</si>
  <si>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</si>
  <si>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</si>
  <si>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</si>
  <si>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</si>
  <si>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</si>
  <si>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</si>
  <si>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</si>
  <si>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</si>
  <si>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</si>
  <si>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</si>
  <si>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</si>
  <si>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</si>
  <si>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</si>
  <si>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</si>
  <si>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</si>
  <si>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</si>
  <si>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</si>
  <si>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</si>
  <si>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</si>
  <si>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</si>
  <si>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</si>
  <si>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</si>
  <si>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</si>
  <si>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</si>
  <si>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</si>
  <si>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</si>
  <si>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</si>
  <si>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</si>
  <si>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</si>
  <si>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</si>
  <si>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</si>
  <si>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</si>
  <si>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</si>
  <si>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</si>
  <si>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</si>
  <si>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</si>
  <si>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</si>
  <si>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</si>
  <si>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</si>
  <si>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</si>
  <si>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</si>
  <si>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</si>
  <si>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</si>
  <si>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</si>
  <si>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</si>
  <si>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</si>
  <si>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</si>
  <si>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</si>
  <si>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</si>
  <si>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</si>
  <si>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</si>
  <si>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</si>
  <si>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</si>
  <si>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</si>
  <si>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</si>
  <si>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</si>
  <si>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</si>
  <si>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</si>
  <si>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</si>
  <si>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</si>
  <si>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</si>
  <si>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</si>
  <si>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</si>
  <si>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</si>
  <si>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</si>
  <si>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</si>
  <si>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</si>
  <si>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</si>
  <si>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</si>
  <si>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</si>
  <si>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</si>
  <si>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</si>
  <si>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</si>
  <si>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</si>
  <si>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</si>
  <si>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</si>
  <si>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</si>
  <si>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</si>
  <si>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</si>
  <si>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</si>
  <si>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</si>
  <si>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</si>
  <si>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</si>
  <si>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</si>
  <si>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</si>
  <si>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</si>
  <si>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</si>
  <si>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</si>
  <si>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</si>
  <si>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</si>
  <si>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</si>
  <si>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</si>
  <si>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</si>
  <si>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</si>
  <si>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</si>
  <si>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</si>
  <si>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</si>
  <si>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</si>
  <si>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</si>
  <si>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</si>
  <si>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</si>
  <si>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</si>
  <si>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</si>
  <si>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</si>
  <si>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</si>
  <si>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</si>
  <si>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</si>
  <si>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</si>
  <si>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</si>
  <si>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</si>
  <si>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</si>
  <si>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</si>
  <si>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</si>
  <si>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</si>
  <si>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</si>
  <si>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</si>
  <si>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</si>
  <si>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</si>
  <si>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</si>
  <si>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</si>
  <si>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</si>
  <si>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</si>
  <si>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</si>
  <si>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</si>
  <si>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</si>
  <si>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</si>
  <si>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</si>
  <si>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</si>
  <si>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</si>
  <si>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</si>
  <si>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</si>
  <si>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</si>
  <si>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</si>
  <si>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</si>
  <si>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</si>
  <si>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</si>
  <si>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</si>
  <si>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</si>
  <si>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</si>
  <si>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</si>
  <si>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</si>
  <si>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</si>
  <si>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</si>
  <si>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</si>
  <si>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</si>
  <si>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</si>
  <si>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</si>
  <si>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</si>
  <si>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</si>
  <si>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</si>
  <si>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</si>
  <si>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</si>
  <si>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</si>
  <si>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</si>
  <si>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</si>
  <si>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</si>
  <si>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</si>
  <si>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</si>
  <si>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</si>
  <si>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</si>
  <si>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</si>
  <si>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</si>
  <si>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</si>
  <si>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</si>
  <si>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</si>
  <si>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</si>
  <si>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</si>
  <si>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</si>
  <si>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</si>
  <si>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</si>
  <si>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</si>
  <si>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</si>
  <si>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</si>
  <si>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</si>
  <si>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</si>
  <si>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</si>
  <si>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</si>
  <si>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</si>
  <si>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</si>
  <si>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</si>
  <si>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</si>
  <si>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</si>
  <si>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</si>
  <si>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</si>
  <si>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</si>
  <si>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</si>
  <si>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</si>
  <si>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</si>
  <si>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</si>
  <si>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</si>
  <si>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</si>
  <si>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</si>
  <si>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</si>
  <si>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</si>
  <si>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</si>
  <si>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</si>
  <si>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</si>
  <si>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</si>
  <si>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</si>
  <si>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</si>
  <si>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</si>
  <si>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</si>
  <si>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</si>
  <si>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</si>
  <si>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</si>
  <si>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</si>
  <si>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</si>
  <si>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</si>
  <si>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</si>
  <si>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</si>
  <si>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</si>
  <si>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</si>
  <si>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</si>
  <si>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</si>
  <si>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</si>
  <si>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</si>
  <si>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</si>
  <si>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</si>
  <si>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</si>
  <si>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</si>
  <si>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</si>
  <si>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</si>
  <si>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</si>
  <si>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</si>
  <si>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</si>
  <si>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</si>
  <si>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</si>
  <si>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</si>
  <si>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</si>
  <si>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</si>
  <si>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</si>
  <si>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</si>
  <si>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</si>
  <si>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</si>
  <si>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</si>
  <si>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</si>
  <si>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</si>
  <si>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</si>
  <si>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</si>
  <si>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</si>
  <si>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</si>
  <si>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</si>
  <si>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</si>
  <si>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</si>
  <si>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</si>
  <si>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</si>
  <si>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</si>
  <si>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</si>
  <si>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</si>
  <si>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</si>
  <si>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</si>
  <si>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</si>
  <si>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</si>
  <si>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</si>
  <si>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</si>
  <si>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</si>
  <si>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</si>
  <si>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</si>
  <si>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</si>
  <si>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</si>
  <si>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</si>
  <si>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</si>
  <si>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</si>
  <si>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</si>
  <si>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</si>
  <si>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</si>
  <si>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</si>
  <si>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</si>
  <si>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</si>
  <si>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</si>
  <si>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</si>
  <si>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</si>
  <si>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</si>
  <si>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</si>
  <si>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</si>
  <si>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</si>
  <si>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</si>
  <si>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</si>
  <si>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</si>
  <si>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</si>
  <si>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</si>
  <si>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</si>
  <si>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</si>
  <si>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</si>
  <si>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</si>
  <si>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</si>
  <si>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</si>
  <si>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</si>
  <si>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</si>
  <si>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</si>
  <si>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</si>
  <si>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</si>
  <si>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</si>
  <si>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</si>
  <si>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</si>
  <si>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</si>
  <si>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</si>
  <si>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</si>
  <si>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</si>
  <si>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</si>
  <si>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</si>
  <si>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</si>
  <si>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</si>
  <si>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</si>
  <si>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</si>
  <si>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</si>
  <si>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</si>
  <si>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</si>
  <si>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</si>
  <si>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</si>
  <si>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</si>
  <si>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</si>
  <si>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</si>
  <si>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</si>
  <si>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</si>
  <si>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</si>
  <si>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</si>
  <si>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</si>
  <si>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</si>
  <si>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</si>
  <si>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</si>
  <si>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</si>
  <si>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</si>
  <si>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</si>
  <si>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</si>
  <si>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</si>
  <si>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</si>
  <si>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</si>
  <si>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</si>
  <si>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</si>
  <si>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</si>
  <si>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</si>
  <si>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</si>
  <si>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</si>
  <si>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</si>
  <si>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</si>
  <si>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</si>
  <si>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</si>
  <si>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</si>
  <si>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</si>
  <si>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</si>
  <si>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</si>
  <si>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</si>
  <si>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</si>
  <si>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</si>
  <si>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</si>
  <si>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</si>
  <si>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</si>
  <si>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</si>
  <si>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</si>
  <si>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</si>
  <si>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</si>
  <si>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</si>
  <si>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</si>
  <si>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</si>
  <si>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</si>
  <si>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</si>
  <si>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</si>
  <si>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</si>
  <si>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</si>
  <si>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</si>
  <si>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</si>
  <si>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</si>
  <si>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</si>
  <si>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</si>
  <si>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</si>
  <si>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</si>
  <si>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</si>
  <si>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</si>
  <si>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</si>
  <si>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</si>
  <si>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</si>
  <si>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</si>
  <si>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</si>
  <si>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</si>
  <si>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</si>
  <si>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</si>
  <si>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</si>
  <si>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</si>
  <si>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</si>
  <si>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</si>
  <si>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</si>
  <si>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</si>
  <si>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</si>
  <si>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</si>
  <si>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</si>
  <si>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</si>
  <si>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</si>
  <si>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</si>
  <si>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</si>
  <si>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</si>
  <si>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</si>
  <si>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</si>
  <si>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</si>
  <si>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</si>
  <si>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</si>
  <si>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</si>
  <si>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</si>
  <si>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</si>
  <si>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</si>
  <si>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</si>
  <si>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</si>
  <si>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</si>
  <si>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</si>
  <si>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</si>
  <si>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</si>
  <si>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</si>
  <si>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</si>
  <si>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</si>
  <si>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</si>
  <si>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</si>
  <si>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</si>
  <si>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</si>
  <si>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</si>
  <si>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</si>
  <si>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</si>
  <si>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</si>
  <si>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</si>
  <si>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</si>
  <si>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</si>
  <si>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</si>
  <si>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</si>
  <si>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</si>
  <si>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</si>
  <si>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</si>
  <si>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</si>
  <si>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</si>
  <si>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</si>
  <si>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</si>
  <si>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</si>
  <si>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</si>
  <si>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</si>
  <si>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</si>
  <si>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</si>
  <si>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</si>
  <si>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</si>
  <si>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</si>
  <si>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</si>
  <si>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</si>
  <si>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</si>
  <si>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</si>
  <si>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</si>
  <si>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</si>
  <si>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</si>
  <si>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</si>
  <si>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</si>
  <si>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</si>
  <si>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</si>
  <si>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</si>
  <si>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</si>
  <si>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</si>
  <si>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</si>
  <si>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</si>
  <si>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</si>
  <si>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</si>
  <si>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</si>
  <si>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</si>
  <si>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</si>
  <si>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</si>
  <si>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</si>
  <si>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</si>
  <si>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</si>
  <si>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</si>
  <si>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</si>
  <si>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</si>
  <si>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</si>
  <si>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</si>
  <si>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</si>
  <si>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</si>
  <si>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</si>
  <si>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</si>
  <si>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</si>
  <si>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</si>
  <si>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</si>
  <si>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</si>
  <si>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</si>
  <si>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</si>
  <si>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</si>
  <si>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</si>
  <si>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</si>
  <si>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</si>
  <si>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</si>
  <si>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</si>
  <si>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</si>
  <si>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</si>
  <si>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</si>
  <si>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</si>
  <si>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</si>
  <si>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</si>
  <si>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</si>
  <si>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</si>
  <si>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</si>
  <si>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</si>
  <si>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</si>
  <si>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</si>
  <si>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</si>
  <si>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</si>
  <si>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</si>
  <si>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</si>
  <si>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</si>
  <si>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</si>
  <si>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</si>
  <si>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</si>
  <si>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</si>
  <si>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</si>
  <si>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</si>
  <si>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</si>
  <si>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</si>
  <si>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</si>
  <si>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</si>
  <si>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</si>
  <si>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</si>
  <si>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</si>
  <si>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</si>
  <si>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</si>
  <si>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</si>
  <si>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</si>
  <si>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</si>
  <si>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</si>
  <si>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</si>
  <si>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</si>
  <si>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</si>
  <si>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</si>
  <si>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</si>
  <si>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</si>
  <si>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</si>
  <si>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</si>
  <si>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</si>
  <si>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</si>
  <si>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</si>
  <si>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</si>
  <si>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</si>
  <si>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</si>
  <si>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</si>
  <si>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</si>
  <si>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</si>
  <si>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</si>
  <si>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</si>
  <si>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</si>
  <si>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</si>
  <si>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</si>
  <si>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</si>
  <si>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</si>
  <si>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</si>
  <si>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</si>
  <si>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</si>
  <si>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</si>
  <si>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</si>
  <si>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</si>
  <si>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</si>
  <si>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</si>
  <si>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</si>
  <si>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</si>
  <si>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</si>
  <si>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</si>
  <si>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</si>
  <si>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</si>
  <si>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</si>
  <si>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</si>
  <si>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</si>
  <si>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</si>
  <si>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</si>
  <si>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</si>
  <si>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</si>
  <si>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</si>
  <si>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</si>
  <si>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</si>
  <si>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</si>
  <si>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</si>
  <si>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</si>
  <si>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</si>
  <si>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</si>
  <si>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</si>
  <si>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</si>
  <si>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</si>
  <si>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</si>
  <si>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</si>
  <si>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</si>
  <si>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</si>
  <si>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</si>
  <si>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</si>
  <si>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</si>
  <si>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</si>
  <si>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</si>
  <si>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</si>
  <si>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</si>
  <si>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</si>
  <si>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</si>
  <si>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</si>
  <si>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</si>
  <si>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</si>
  <si>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</si>
  <si>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</si>
  <si>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</si>
  <si>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</si>
  <si>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</si>
  <si>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</si>
  <si>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</si>
  <si>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</si>
  <si>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</si>
  <si>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</si>
  <si>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</si>
  <si>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</si>
  <si>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</si>
  <si>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</si>
  <si>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</si>
  <si>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</si>
  <si>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</si>
  <si>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</si>
  <si>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</si>
  <si>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</si>
  <si>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</si>
  <si>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</si>
  <si>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</si>
  <si>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</si>
  <si>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</si>
  <si>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</si>
  <si>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</si>
  <si>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</si>
  <si>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</si>
  <si>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</si>
  <si>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</si>
  <si>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</si>
  <si>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</si>
  <si>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</si>
  <si>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</si>
  <si>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</si>
  <si>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</si>
  <si>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</si>
  <si>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</si>
  <si>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</si>
  <si>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</si>
  <si>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</si>
  <si>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</si>
  <si>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</si>
  <si>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</si>
  <si>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</si>
  <si>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</si>
  <si>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</si>
  <si>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</si>
  <si>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</si>
  <si>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</si>
  <si>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</si>
  <si>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</si>
  <si>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</si>
  <si>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</si>
  <si>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</si>
  <si>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</si>
  <si>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</si>
  <si>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</si>
  <si>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</si>
  <si>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</si>
  <si>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</si>
  <si>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</si>
  <si>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</si>
  <si>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</si>
  <si>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</si>
  <si>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</si>
  <si>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</si>
  <si>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</si>
  <si>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</si>
  <si>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</si>
  <si>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</si>
  <si>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</si>
  <si>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</si>
  <si>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</si>
  <si>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</si>
  <si>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</si>
  <si>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</si>
  <si>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</si>
  <si>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</si>
  <si>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</si>
  <si>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</si>
  <si>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</si>
  <si>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</si>
  <si>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</si>
  <si>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</si>
  <si>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</si>
  <si>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</si>
  <si>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</si>
  <si>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</si>
  <si>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</si>
  <si>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</si>
  <si>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</si>
  <si>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</si>
  <si>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</si>
  <si>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</si>
  <si>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</si>
  <si>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</si>
  <si>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</si>
  <si>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</si>
  <si>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</si>
  <si>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</si>
  <si>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</si>
  <si>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</si>
  <si>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</si>
  <si>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</si>
  <si>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</si>
  <si>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</si>
  <si>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</si>
  <si>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</si>
  <si>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</si>
  <si>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</si>
  <si>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</si>
  <si>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</si>
  <si>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</si>
  <si>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</si>
  <si>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</si>
  <si>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</si>
  <si>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</si>
  <si>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</si>
  <si>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</si>
  <si>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</si>
  <si>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</si>
  <si>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</si>
  <si>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</si>
  <si>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</si>
  <si>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</si>
  <si>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</si>
  <si>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</si>
  <si>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</si>
  <si>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</si>
  <si>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</si>
  <si>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</si>
  <si>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</si>
  <si>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</si>
  <si>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</si>
  <si>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</si>
  <si>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</si>
  <si>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</si>
  <si>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</si>
  <si>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</si>
  <si>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</si>
  <si>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</si>
  <si>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</si>
  <si>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</si>
  <si>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</si>
  <si>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</si>
  <si>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</si>
  <si>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</si>
  <si>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</si>
  <si>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</si>
  <si>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</si>
  <si>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</si>
  <si>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</si>
  <si>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</si>
  <si>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</si>
  <si>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</si>
  <si>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</si>
  <si>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</si>
  <si>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</si>
  <si>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</si>
  <si>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</si>
  <si>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</si>
  <si>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</si>
  <si>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</si>
  <si>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</si>
  <si>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</si>
  <si>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</si>
  <si>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</si>
  <si>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</si>
  <si>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</si>
  <si>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</si>
  <si>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</si>
  <si>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</si>
  <si>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</si>
  <si>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</si>
  <si>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</si>
  <si>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</si>
  <si>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</si>
  <si>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</si>
  <si>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</si>
  <si>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</si>
  <si>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</si>
  <si>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</si>
  <si>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</si>
  <si>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</si>
  <si>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</si>
  <si>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</si>
  <si>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</si>
  <si>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</si>
  <si>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</si>
  <si>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</si>
  <si>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</si>
  <si>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</si>
  <si>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</si>
  <si>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</si>
  <si>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</si>
  <si>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</si>
  <si>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</si>
  <si>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</si>
  <si>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</si>
  <si>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</si>
  <si>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</si>
  <si>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</si>
  <si>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</si>
  <si>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</si>
  <si>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</si>
  <si>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</si>
  <si>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</si>
  <si>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</si>
  <si>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</si>
  <si>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</si>
  <si>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</si>
  <si>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</si>
  <si>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</si>
  <si>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</si>
  <si>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</si>
  <si>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</si>
  <si>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</si>
  <si>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</si>
  <si>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</si>
  <si>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</si>
  <si>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</si>
  <si>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</si>
  <si>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</si>
  <si>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</si>
  <si>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</si>
  <si>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</si>
  <si>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</si>
  <si>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</si>
  <si>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</si>
  <si>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</si>
  <si>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</si>
  <si>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</si>
  <si>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</si>
  <si>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</si>
  <si>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</si>
  <si>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</si>
  <si>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</si>
  <si>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</si>
  <si>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</si>
  <si>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</si>
  <si>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</si>
  <si>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</si>
  <si>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</si>
  <si>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</si>
  <si>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</si>
  <si>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</si>
  <si>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</si>
  <si>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</si>
  <si>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</si>
  <si>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</si>
  <si>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</si>
  <si>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</si>
  <si>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</si>
  <si>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</si>
  <si>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</si>
  <si>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</si>
  <si>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</si>
  <si>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</si>
  <si>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</si>
  <si>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</si>
  <si>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</si>
  <si>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</si>
  <si>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</si>
  <si>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</si>
  <si>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</si>
  <si>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</si>
  <si>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</si>
  <si>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</si>
  <si>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</si>
  <si>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</si>
  <si>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</si>
  <si>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</si>
  <si>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</si>
  <si>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</si>
  <si>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</si>
  <si>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</si>
  <si>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</si>
  <si>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</si>
  <si>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</si>
  <si>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</si>
  <si>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</si>
  <si>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</si>
  <si>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</si>
  <si>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</si>
  <si>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</si>
  <si>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</si>
  <si>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</si>
  <si>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</si>
  <si>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</si>
  <si>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</si>
  <si>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</si>
  <si>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</si>
  <si>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</si>
  <si>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</si>
  <si>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</si>
  <si>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</si>
  <si>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</si>
  <si>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</si>
  <si>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</si>
  <si>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</si>
  <si>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</si>
  <si>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</si>
  <si>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</si>
  <si>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</si>
  <si>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</si>
  <si>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</si>
  <si>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</si>
  <si>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</si>
  <si>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</si>
  <si>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</si>
  <si>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</si>
  <si>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</si>
  <si>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PCM-20251018-00001449</t>
  </si>
  <si>
    <t xml:space="preserve">EM team on the way ETA 70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</si>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</sst>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285.70995011574269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5.2146376157397754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45948.658376041669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45948.658376041669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45948.658376041669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45948.658376041669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45948.658376041669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45948.658376041669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45948.658376041669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45948.658376041669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45948.658376041669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45948.658376041669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45948.658376041669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45948.658376041669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45948.658376041669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45948.658376041669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45948.658376041669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45948.658376041669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45948.658376041669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45948.658376041669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45948.658376041669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45948.658376041669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45948.658376041669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45948.658376041669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45948.658376041669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45948.658376041669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45948.658376041669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45948.658376041669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45948.658376041669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45948.658376041669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45948.658376041669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45948.658376041669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45948.658376041669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45948.658376041669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45948.658376041669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45948.658376041669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45948.658376041669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45948.658376041669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45948.658376041669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45948.658376041669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45948.658376041669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45948.658376041669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45948.658376041669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45948.658376041669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45948.658376041669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45948.658376041669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45948.658376041669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45948.658376041669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45948.658376041669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45948.658376041669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45948.658376041669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45948.658376041669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45948.658376041669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45948.658376041669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45948.658376041669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45948.658376041669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45948.658376041669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45948.658376041669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45948.658376041669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45948.658376041669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45948.658376041669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45948.658376041669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45948.658376041669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45948.658376041669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45948.658376041669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45948.658376041669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45948.658376041669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45948.658376041669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45948.658376041669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45948.658376041669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45948.658376041669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45948.658376041669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45948.658376041669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45948.658376041669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45948.658376041669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45948.658376041669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45948.658376041669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45948.658376041669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45948.658376041669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45948.658376041669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45948.658376041669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45948.658376041669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45948.658376041669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45948.658376041669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45948.658376041669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45948.658376041669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45948.658376041669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45948.658376041669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45948.658376041669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45948.658376041669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45948.658376041669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45948.658376041669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45948.658376041669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45948.658376041669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45948.658376041669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45948.658376041669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45948.658376041669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45948.658376041669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45948.658376041669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45948.658376041669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45948.658376041669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45948.658376041669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45948.658376041669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45948.658376041669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45948.658376041669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45948.658376041669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45948.658376041669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45948.658376041669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45948.658376041669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45948.658376041669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809B8FE6-374D-48F0-9B1D-927281005BEB}"/>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141.93129270833742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123.65853807870735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4.1626005787038594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8.3896875003119931E-2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45948.658376041669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45948.658376041669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45948.658376041669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45948.658376041669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45948.658376041669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45948.658376041669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45948.658376041669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45948.658376041669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45948.658376041669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45948.658376041669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45948.658376041669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45948.658376041669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45948.658376041669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45948.658376041669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45948.658376041669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45948.658376041669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45948.658376041669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45948.658376041669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45948.658376041669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45948.658376041669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45948.658376041669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45948.658376041669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45948.658376041669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45948.658376041669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45948.658376041669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45948.658376041669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45948.658376041669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45948.658376041669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45948.658376041669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45948.658376041669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45948.658376041669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45948.658376041669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45948.658376041669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45948.658376041669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45948.658376041669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45948.658376041669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45948.658376041669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45948.658376041669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45948.658376041669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45948.658376041669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45948.658376041669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45948.658376041669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45948.658376041669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45948.658376041669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45948.658376041669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45948.658376041669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45948.658376041669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45948.658376041669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45948.658376041669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45948.658376041669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45948.658376041669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45948.658376041669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45948.658376041669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45948.658376041669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45948.658376041669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45948.658376041669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45948.658376041669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45948.658376041669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45948.658376041669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45948.658376041669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45948.658376041669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45948.658376041669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45948.658376041669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45948.658376041669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45948.658376041669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45948.658376041669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45948.658376041669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45948.658376041669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45948.658376041669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45948.658376041669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45948.658376041669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45948.658376041669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45948.658376041669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45948.658376041669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45948.658376041669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45948.658376041669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45948.658376041669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45948.658376041669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45948.658376041669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45948.658376041669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45948.658376041669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45948.658376041669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45948.658376041669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45948.658376041669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45948.658376041669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45948.658376041669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45948.658376041669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45948.658376041669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45948.658376041669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45948.658376041669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45948.658376041669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45948.658376041669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45948.658376041669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45948.658376041669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45948.658376041669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1.5760300928377546E-2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45948.658376041669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45948.658376041669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45948.658376041669</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45948.658376041669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45948.658376041669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45948.658376041669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45948.658376041669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45948.658376041669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45948.658376041669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45948.658376041669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45948.658376041669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45948.658376041669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45948.658376041669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45948.658376041669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45948.658376041669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45948.658376041669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45948.658376041669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45948.658376041669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45948.658376041669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45948.658376041669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45948.658376041669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45948.658376041669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45948.658376041669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45948.658376041669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45948.658376041669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45948.658376041669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45948.658376041669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45948.658376041669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45948.658376041669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45948.658376041669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45948.658376041669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45948.658376041669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45948.658376041669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45948.658376041669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45948.658376041669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45948.658376041669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45948.658376041669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45948.658376041669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45948.658376041669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45948.658376041669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45948.658376041669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45948.658376041669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45948.658376041669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45948.658376041669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45948.658376041669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45948.658376041669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45948.658376041669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45948.658376041669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45948.658376041669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45948.658376041669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45948.658376041669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45948.658376041669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45948.658376041669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45948.658376041669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45948.658376041669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45948.658376041669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45948.658376041669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45948.658376041669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45948.658376041669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45948.658376041669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45948.658376041669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45948.658376041669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45948.658376041669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45948.658376041669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45948.658376041669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45948.658376041669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45948.658376041669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45948.658376041669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45948.658376041669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45948.658376041669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45948.658376041669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45948.658376041669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45948.658376041669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45948.658376041669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45948.658376041669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45948.658376041669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45948.658376041669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45948.658376041669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45948.658376041669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45948.658376041669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45948.658376041669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45948.658376041669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45948.658376041669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45948.658376041669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45948.658376041669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45948.658376041669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45948.658376041669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45948.658376041669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45948.658376041669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45948.658376041669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45948.658376041669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45948.658376041669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45948.658376041669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45948.658376041669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45948.658376041669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45948.658376041669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45948.658376041669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45948.658376041669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45948.658376041669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45948.658376041669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45948.658376041669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45948.658376041669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45948.658376041669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45948.658376041669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45948.658376041669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45948.658376041669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45948.658376041669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45948.658376041669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45948.658376041669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45948.658376041669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45948.658376041669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45948.658376041669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45948.658376041669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45948.658376041669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45948.658376041669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45948.658376041669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45948.658376041669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45948.658376041669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45948.658376041669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45948.658376041669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45948.658376041669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45948.658376041669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45948.658376041669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45948.658376041669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45948.658376041669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45948.658376041669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45948.658376041669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45948.658376041669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45948.658376041669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45948.658376041669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45948.658376041669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45948.658376041669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45948.658376041669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45948.658376041669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45948.658376041669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45948.658376041669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45948.658376041669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45948.658376041669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45948.658376041669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45948.658376041669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45948.658376041669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45948.658376041669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45948.658376041669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45948.658376041669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45948.658376041669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45948.658376041669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45948.658376041669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45948.658376041669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45948.658376041669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45948.658376041669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45948.658376041669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45948.658376041669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45948.658376041669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45948.658376041669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45948.658376041669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45948.658376041669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45948.658376041669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45948.658376041669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45948.658376041669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45948.658376041669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45948.658376041669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45948.658376041669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45948.658376041669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45948.658376041669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45948.658376041669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45948.658376041669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45948.658376041669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45948.658376041669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45948.658376041669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45948.658376041669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45948.658376041669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45948.658376041669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45948.658376041669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45948.658376041669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45948.658376041669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45948.658376041669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45948.658376041669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45948.658376041669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45948.658376041669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45948.658376041669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45948.658376041669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45948.658376041669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45948.658376041669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45948.658376041669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45948.658376041669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45948.658376041669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45948.658376041669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45948.658376041669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45948.658376041669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45948.658376041669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45948.658376041669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45948.658376041669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45948.658376041669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45948.658376041669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45948.658376041669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45948.658376041669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45948.658376041669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45948.658376041669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45948.658376041669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45948.658376041669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45948.658376041669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45948.658376041669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45948.658376041669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45948.658376041669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45948.658376041669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45948.658376041669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45948.658376041669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45948.658376041669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45948.658376041669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45948.658376041669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45948.658376041669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45948.658376041669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45948.658376041669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45948.658376041669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45948.658376041669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45948.658376041669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45948.658376041669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45948.658376041669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45948.658376041669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45948.658376041669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45948.658376041669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45948.658376041669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45948.658376041669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45948.658376041669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45948.658376041669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45948.658376041669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45948.658376041669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45948.658376041669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45948.658376041669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45948.658376041669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45948.658376041669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45948.658376041669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45948.658376041669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45948.658376041669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45948.658376041669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45948.658376041669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45948.658376041669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45948.658376041669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45948.658376041669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45948.658376041669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45948.658376041669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45948.658376041669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45948.658376041669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45948.658376041669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45948.658376041669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45948.658376041669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45948.658376041669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45948.658376041669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45948.658376041669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45948.658376041669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45948.658376041669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45948.658376041669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45948.658376041669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45948.658376041669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45948.658376041669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45948.658376041669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45948.658376041669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45948.658376041669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45948.658376041669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45948.658376041669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45948.658376041669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45948.658376041669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45948.658376041669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45948.658376041669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45948.658376041669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45948.658376041669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45948.658376041669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45948.658376041669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45948.658376041669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45948.658376041669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45948.658376041669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45948.658376041669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45948.658376041669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45948.658376041669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45948.658376041669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45948.658376041669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45948.658376041669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45948.658376041669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45948.658376041669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45948.658376041669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45948.658376041669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45948.658376041669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45948.658376041669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45948.658376041669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45948.658376041669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45948.658376041669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45948.658376041669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45948.658376041669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45948.658376041669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45948.658376041669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45948.658376041669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45948.658376041669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45948.658376041669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45948.658376041669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45948.658376041669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45948.658376041669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45948.658376041669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45948.658376041669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45948.658376041669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45948.658376041669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45948.658376041669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45948.658376041669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45948.658376041669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45948.658376041669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45948.658376041669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45948.658376041669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45948.658376041669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45948.658376041669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45948.658376041669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45948.658376041669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45948.658376041669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45948.658376041669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45948.658376041669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45948.658376041669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45948.658376041669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45948.658376041669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45948.658376041669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45948.658376041669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45948.658376041669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45948.658376041669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45948.658376041669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45948.658376041669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45948.658376041669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45948.658376041669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45948.658376041669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45948.658376041669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45948.658376041669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45948.658376041669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45948.658376041669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45948.658376041669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45948.658376041669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45948.658376041669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45948.658376041669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45948.658376041669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45948.658376041669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45948.658376041669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45948.658376041669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45948.658376041669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45948.658376041669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45948.658376041669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45948.658376041669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45948.658376041669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45948.658376041669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45948.658376041669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45948.658376041669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45948.658376041669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45948.658376041669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45948.658376041669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45948.658376041669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45948.658376041669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45948.658376041669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45948.658376041669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45948.658376041669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45948.658376041669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45948.658376041669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45948.658376041669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45948.658376041669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45948.658376041669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45948.658376041669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45948.658376041669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45948.658376041669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45948.658376041669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45948.658376041669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45948.658376041669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45948.658376041669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45948.658376041669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45948.658376041669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45948.658376041669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45948.658376041669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45948.658376041669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45948.658376041669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45948.658376041669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45948.658376041669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45948.658376041669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45948.658376041669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45948.658376041669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45948.658376041669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45948.658376041669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45948.658376041669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45948.658376041669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45948.658376041669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45948.658376041669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45948.658376041669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45948.658376041669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45948.658376041669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45948.658376041669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45948.658376041669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45948.658376041669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45948.658376041669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45948.658376041669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45948.658376041669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45948.658376041669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45948.658376041669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45948.658376041669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45948.658376041669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45948.658376041669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45948.658376041669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45948.658376041669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45948.658376041669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45948.658376041669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45948.658376041669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45948.658376041669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45948.658376041669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45948.658376041669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45948.658376041669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45948.658376041669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45948.658376041669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45948.658376041669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45948.658376041669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45948.658376041669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45948.658376041669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45948.658376041669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45948.658376041669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45948.658376041669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45948.658376041669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45948.658376041669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45948.658376041669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45948.658376041669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45948.658376041669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45948.658376041669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45948.658376041669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45948.658376041669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45948.658376041669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45948.658376041669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45948.658376041669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45948.658376041669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45948.658376041669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45948.658376041669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45948.658376041669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45948.658376041669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45948.658376041669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45948.658376041669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45948.658376041669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45948.658376041669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45948.658376041669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45948.658376041669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45948.658376041669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45948.658376041669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45948.658376041669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45948.658376041669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45948.658376041669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45948.658376041669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45948.658376041669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45948.658376041669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45948.658376041669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45948.658376041669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45948.658376041669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45948.658376041669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45948.658376041669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45948.658376041669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45948.658376041669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45948.658376041669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45948.658376041669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45948.658376041669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45948.658376041669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45948.658376041669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45948.658376041669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45948.658376041669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45948.658376041669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45948.658376041669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45948.658376041669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45948.658376041669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45948.658376041669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45948.658376041669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45948.658376041669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45948.658376041669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45948.658376041669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45948.658376041669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45948.658376041669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45948.658376041669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45948.658376041669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45948.658376041669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45948.658376041669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45948.658376041669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45948.658376041669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45948.658376041669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45948.658376041669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45948.658376041669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45948.658376041669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45948.658376041669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45948.658376041669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45948.658376041669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45948.658376041669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45948.658376041669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45948.658376041669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45948.658376041669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45948.658376041669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45948.658376041669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45948.658376041669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45948.658376041669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45948.658376041669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45948.658376041669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45948.658376041669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45948.658376041669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45948.658376041669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45948.658376041669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45948.658376041669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45948.658376041669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45948.658376041669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45948.658376041669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45948.658376041669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45948.658376041669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45948.658376041669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45948.658376041669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45948.658376041669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45948.658376041669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45948.658376041669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45948.658376041669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45948.658376041669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45948.658376041669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45948.658376041669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45948.658376041669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45948.658376041669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45948.658376041669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45948.658376041669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45948.658376041669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45948.658376041669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45948.658376041669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45948.658376041669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45948.658376041669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45948.658376041669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45948.658376041669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45948.658376041669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45948.658376041669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45948.658376041669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45948.658376041669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45948.658376041669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45948.658376041669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45948.658376041669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45948.658376041669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45948.658376041669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45948.658376041669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45948.658376041669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45948.658376041669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45948.658376041669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45948.658376041669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45948.658376041669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45948.658376041669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45948.658376041669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45948.658376041669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45948.658376041669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45948.658376041669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45948.658376041669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45948.658376041669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45948.658376041669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45948.658376041669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45948.658376041669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45948.658376041669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45948.658376041669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45948.658376041669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45948.658376041669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45948.658376041669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45948.658376041669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45948.658376041669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45948.658376041669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45948.658376041669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45948.658376041669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45948.658376041669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45948.658376041669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45948.658376041669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45948.658376041669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45948.658376041669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45948.658376041669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45948.658376041669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45948.658376041669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45948.658376041669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45948.658376041669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45948.658376041669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45948.658376041669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45948.658376041669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45948.658376041669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45948.658376041669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45948.658376041669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45948.658376041669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45948.658376041669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45948.658376041669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45948.658376041669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45948.658376041669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45948.658376041669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45948.658376041669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45948.658376041669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45948.658376041669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45948.658376041669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45948.658376041669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45948.658376041669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45948.658376041669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45948.658376041669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45948.658376041669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45948.658376041669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45948.658376041669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45948.658376041669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45948.658376041669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45948.658376041669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45948.658376041669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45948.658376041669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45948.658376041669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45948.658376041669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45948.658376041669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45948.658376041669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45948.658376041669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45948.658376041669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45948.658376041669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45948.658376041669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45948.658376041669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45948.658376041669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45948.658376041669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45948.658376041669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45948.658376041669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45948.658376041669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45948.658376041669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45948.658376041669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45948.658376041669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45948.658376041669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45948.658376041669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45948.658376041669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45948.658376041669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45948.658376041669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45948.658376041669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45948.658376041669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45948.658376041669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45948.658376041669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45948.658376041669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45948.658376041669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45948.658376041669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45948.658376041669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45948.658376041669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45948.658376041669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45948.658376041669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45948.658376041669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45948.658376041669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45948.658376041669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45948.658376041669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45948.658376041669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45948.658376041669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45948.658376041669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45948.658376041669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45948.658376041669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45948.658376041669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45948.658376041669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45948.658376041669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45948.658376041669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45948.658376041669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45948.658376041669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45948.658376041669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45948.658376041669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45948.658376041669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45948.658376041669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45948.658376041669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45948.658376041669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45948.658376041669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45948.658376041669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45948.658376041669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45948.658376041669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45948.658376041669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45948.658376041669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45948.658376041669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45948.658376041669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45948.658376041669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45948.658376041669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45948.658376041669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45948.658376041669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45948.658376041669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45948.658376041669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45948.658376041669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45948.658376041669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45948.658376041669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45948.658376041669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45948.658376041669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45948.658376041669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45948.658376041669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45948.658376041669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45948.658376041669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45948.658376041669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45948.658376041669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45948.658376041669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45948.658376041669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45948.658376041669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45948.658376041669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45948.658376041669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45948.658376041669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45948.658376041669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45948.658376041669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45948.658376041669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45948.658376041669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45948.658376041669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45948.658376041669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45948.658376041669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45948.658376041669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45948.658376041669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45948.658376041669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45948.658376041669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45948.658376041669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45948.658376041669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45948.658376041669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45948.658376041669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45948.658376041669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45948.658376041669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45948.658376041669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45948.658376041669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45948.658376041669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45948.658376041669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45948.658376041669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45948.658376041669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45948.658376041669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45948.658376041669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45948.658376041669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45948.658376041669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45948.658376041669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45948.658376041669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45948.658376041669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45948.658376041669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45948.658376041669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45948.658376041669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45948.658376041669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45948.658376041669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45948.658376041669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45948.658376041669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45948.658376041669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45948.658376041669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45948.658376041669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45948.658376041669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45948.658376041669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45948.658376041669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45948.658376041669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45948.658376041669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45948.658376041669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45948.658376041669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45948.658376041669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45948.658376041669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45948.658376041669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45948.658376041669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45948.658376041669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45948.658376041669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45948.658376041669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45948.658376041669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45948.658376041669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45948.658376041669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45948.658376041669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45948.658376041669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45948.658376041669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45948.658376041669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45948.658376041669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45948.658376041669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45948.658376041669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45948.658376041669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45948.658376041669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45948.658376041669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45948.658376041669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45948.658376041669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45948.658376041669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45948.658376041669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45948.658376041669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45948.658376041669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45948.658376041669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45948.658376041669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45948.658376041669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45948.658376041669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45948.658376041669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45948.658376041669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45948.658376041669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45948.658376041669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45948.658376041669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45948.658376041669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45948.658376041669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45948.658376041669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45948.658376041669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45948.658376041669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45948.658376041669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45948.658376041669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45948.658376041669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45948.658376041669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45948.658376041669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45948.658376041669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45948.658376041669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45948.658376041669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45948.658376041669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45948.658376041669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45948.658376041669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45948.658376041669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45948.658376041669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45948.658376041669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45948.658376041669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45948.658376041669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45948.658376041669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45948.658376041669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45948.658376041669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45948.658376041669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45948.658376041669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45948.658376041669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45948.658376041669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45948.658376041669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45948.658376041669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45948.658376041669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45948.658376041669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45948.658376041669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45948.658376041669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45948.658376041669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45948.658376041669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45948.658376041669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45948.658376041669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45948.658376041669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45948.658376041669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45948.658376041669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45948.658376041669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45948.658376041669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45948.658376041669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45948.658376041669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45948.658376041669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45948.658376041669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45948.658376041669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45948.658376041669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45948.658376041669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45948.658376041669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45948.658376041669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45948.658376041669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45948.658376041669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45948.658376041669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45948.658376041669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45948.658376041669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45948.658376041669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45948.658376041669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45948.658376041669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45948.658376041669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45948.658376041669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45948.658376041669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45948.658376041669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45948.658376041669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45948.658376041669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45948.658376041669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45948.658376041669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45948.658376041669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45948.658376041669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45948.658376041669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45948.658376041669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45948.658376041669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45948.658376041669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45948.658376041669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45948.658376041669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45948.658376041669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45948.658376041669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45948.658376041669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45948.658376041669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45948.658376041669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45948.658376041669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45948.658376041669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45948.658376041669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45948.658376041669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45948.658376041669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45948.658376041669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45948.658376041669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45948.658376041669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45948.658376041669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45948.658376041669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45948.658376041669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45948.658376041669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45948.658376041669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45948.658376041669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45948.658376041669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45948.658376041669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45948.658376041669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45948.658376041669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45948.658376041669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45948.658376041669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45948.658376041669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45948.658376041669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45948.658376041669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45948.658376041669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45948.658376041669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45948.658376041669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45948.658376041669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45948.658376041669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45948.658376041669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45948.658376041669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45948.658376041669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45948.658376041669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45948.658376041669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45948.658376041669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45948.658376041669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45948.658376041669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45948.658376041669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45948.658376041669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45948.658376041669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45948.658376041669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45948.658376041669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45948.658376041669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45948.658376041669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45948.658376041669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45948.658376041669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45948.658376041669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45948.658376041669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45948.658376041669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45948.658376041669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45948.658376041669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45948.658376041669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45948.658376041669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45948.658376041669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45948.658376041669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45948.658376041669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45948.658376041669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45948.658376041669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45948.658376041669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45948.658376041669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45948.658376041669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45948.658376041669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45948.658376041669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45948.658376041669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45948.658376041669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45948.658376041669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45948.658376041669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45948.658376041669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45948.658376041669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45948.658376041669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45948.658376041669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45948.658376041669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45948.658376041669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45948.658376041669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45948.658376041669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45948.658376041669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45948.658376041669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45948.658376041669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45948.658376041669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45948.658376041669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45948.658376041669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45948.658376041669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45948.658376041669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45948.658376041669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45948.658376041669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45948.658376041669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45948.658376041669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45948.658376041669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45948.658376041669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45948.658376041669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45948.658376041669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45948.658376041669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45948.658376041669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45948.658376041669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45948.658376041669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45948.658376041669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45948.658376041669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45948.658376041669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45948.658376041669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45948.658376041669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45948.658376041669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45948.658376041669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45948.658376041669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45948.658376041669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45948.658376041669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45948.658376041669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45948.658376041669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45948.658376041669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45948.658376041669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45948.658376041669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45948.658376041669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45948.658376041669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45948.658376041669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45948.658376041669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45948.658376041669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45948.658376041669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45948.658376041669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45948.658376041669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45948.658376041669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45948.658376041669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45948.658376041669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45948.658376041669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45948.658376041669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45948.658376041669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45948.658376041669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45948.658376041669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45948.658376041669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45948.658376041669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45948.658376041669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45948.658376041669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45948.658376041669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45948.658376041669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45948.658376041669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45948.658376041669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45948.658376041669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45948.658376041669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45948.658376041669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45948.658376041669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45948.658376041669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45948.658376041669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45948.658376041669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45948.658376041669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45948.658376041669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45948.658376041669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45948.658376041669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45948.658376041669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45948.658376041669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45948.658376041669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45948.658376041669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45948.658376041669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45948.658376041669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45948.658376041669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45948.658376041669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45948.658376041669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45948.658376041669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45948.658376041669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45948.658376041669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45948.658376041669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45948.658376041669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45948.658376041669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45948.658376041669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45948.658376041669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45948.658376041669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45948.658376041669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45948.658376041669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45948.658376041669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45948.658376041669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45948.658376041669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45948.658376041669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45948.658376041669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45948.658376041669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45948.658376041669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45948.658376041669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45948.658376041669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45948.658376041669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45948.658376041669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45948.658376041669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45948.658376041669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45948.658376041669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45948.658376041669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45948.658376041669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45948.658376041669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45948.658376041669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45948.658376041669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45948.658376041669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45948.658376041669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45948.658376041669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45948.658376041669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45948.658376041669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45948.658376041669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45948.658376041669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45948.658376041669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45948.658376041669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45948.658376041669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45948.658376041669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45948.658376041669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45948.658376041669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45948.658376041669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45948.658376041669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45948.658376041669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45948.658376041669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45948.658376041669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45948.658376041669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45948.658376041669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45948.658376041669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45948.658376041669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45948.658376041669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45948.658376041669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45948.658376041669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45948.658376041669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45948.658376041669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45948.658376041669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45948.658376041669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45948.658376041669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45948.658376041669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45948.658376041669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45948.658376041669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45948.658376041669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45948.658376041669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45948.658376041669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45948.658376041669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45948.658376041669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45948.658376041669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45948.658376041669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45948.658376041669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45948.658376041669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45948.658376041669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45948.658376041669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45948.658376041669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45948.658376041669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45948.658376041669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45948.658376041669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45948.658376041669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45948.658376041669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45948.658376041669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45948.658376041669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45948.658376041669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45948.658376041669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45948.658376041669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45948.658376041669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45948.658376041669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45948.658376041669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45948.658376041669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45948.658376041669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45948.658376041669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45948.658376041669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45948.658376041669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45948.658376041669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45948.658376041669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45948.658376041669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45948.658376041669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45948.658376041669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45948.658376041669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45948.658376041669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45948.658376041669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45948.658376041669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45948.658376041669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45948.658376041669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45948.658376041669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45948.658376041669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45948.658376041669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45948.658376041669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45948.658376041669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45948.658376041669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45948.658376041669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45948.658376041669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45948.658376041669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45948.658376041669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45948.658376041669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45948.658376041669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45948.658376041669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45948.658376041669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45948.658376041669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45948.658376041669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45948.658376041669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45948.658376041669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45948.658376041669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45948.658376041669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45948.658376041669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45948.658376041669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45948.658376041669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45948.658376041669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45948.658376041669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45948.658376041669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45948.658376041669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45948.658376041669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45948.658376041669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45948.658376041669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45948.658376041669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45948.658376041669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45948.658376041669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45948.658376041669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45948.658376041669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45948.658376041669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45948.658376041669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45948.658376041669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45948.658376041669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45948.658376041669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45948.658376041669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45948.658376041669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45948.658376041669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45948.658376041669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45948.658376041669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45948.658376041669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45948.658376041669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45948.658376041669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45948.658376041669</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245.17765844907262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1.1632834490737878</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45948.658376041669</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45948.658376041669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45948.658376041669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45948.658376041669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45948.658376041669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45948.658376041669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45948.658376041669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45948.658376041669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45948.658376041669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45948.658376041669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45948.658376041669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45948.658376041669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45948.658376041669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45948.658376041669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45948.658376041669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45948.658376041669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45948.658376041669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45948.658376041669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45948.658376041669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45948.658376041669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45948.658376041669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45948.658376041669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45948.658376041669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45948.658376041669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45948.658376041669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45948.658376041669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45948.658376041669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45948.658376041669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45948.658376041669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45948.658376041669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45948.658376041669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45948.658376041669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45948.658376041669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45948.658376041669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45948.658376041669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45948.658376041669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45948.658376041669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45948.658376041669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45948.658376041669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45948.658376041669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45948.658376041669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45948.658376041669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45948.658376041669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45948.658376041669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45948.658376041669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45948.658376041669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45948.658376041669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45948.658376041669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45948.658376041669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45948.658376041669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45948.658376041669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45948.658376041669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45948.658376041669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45948.658376041669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45948.658376041669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45948.658376041669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45948.658376041669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45948.658376041669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45948.658376041669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45948.658376041669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45948.658376041669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45948.658376041669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45948.658376041669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45948.658376041669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45948.658376041669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45948.658376041669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45948.658376041669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45948.658376041669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45948.658376041669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45948.658376041669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45948.658376041669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45948.658376041669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45948.658376041669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45948.658376041669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45948.658376041669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45948.658376041669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45948.658376041669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45948.658376041669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45948.658376041669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45948.658376041669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45948.658376041669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45948.658376041669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45948.658376041669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45948.658376041669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45948.658376041669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45948.658376041669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45948.658376041669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45948.658376041669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45948.658376041669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45948.658376041669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45948.658376041669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45948.658376041669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45948.658376041669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45948.658376041669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45948.658376041669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45948.658376041669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45948.658376041669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45948.658376041669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45948.658376041669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45948.658376041669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45948.658376041669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45948.658376041669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45948.658376041669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45948.658376041669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45948.658376041669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45948.658376041669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45948.658376041669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45948.658376041669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45948.658376041669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45948.658376041669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45948.658376041669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45948.658376041669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45948.658376041669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45948.658376041669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45948.658376041669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45948.658376041669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45948.658376041669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45948.658376041669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45948.658376041669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45948.658376041669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45948.658376041669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45948.658376041669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45948.658376041669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45948.658376041669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45948.658376041669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45948.658376041669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45948.658376041669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45948.658376041669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45948.658376041669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45948.658376041669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45948.658376041669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45948.658376041669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45948.658376041669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45948.658376041669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45948.658376041669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45948.658376041669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45948.658376041669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45948.658376041669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45948.658376041669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45948.658376041669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45948.658376041669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45948.658376041669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45948.658376041669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45948.658376041669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45948.658376041669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45948.658376041669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45948.658376041669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45948.658376041669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45948.658376041669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45948.658376041669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45948.658376041669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45948.658376041669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45948.658376041669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45948.658376041669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45948.658376041669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45948.658376041669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45948.658376041669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45948.658376041669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45948.658376041669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45948.658376041669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45948.658376041669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45948.658376041669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45948.658376041669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45948.658376041669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45948.658376041669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45948.658376041669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45948.658376041669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45948.658376041669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45948.658376041669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45948.658376041669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45948.658376041669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45948.658376041669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45948.658376041669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45948.658376041669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45948.658376041669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45948.658376041669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45948.658376041669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45948.658376041669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45948.658376041669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45948.658376041669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45948.658376041669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45948.658376041669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45948.658376041669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45948.658376041669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45948.658376041669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45948.658376041669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45948.658376041669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45948.658376041669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45948.658376041669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45948.658376041669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45948.658376041669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45948.658376041669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45948.658376041669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45948.658376041669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45948.658376041669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45948.658376041669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45948.658376041669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45948.658376041669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45948.658376041669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45948.658376041669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45948.658376041669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45948.658376041669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45948.658376041669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45948.658376041669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45948.658376041669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45948.658376041669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45948.658376041669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45948.658376041669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45948.658376041669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45948.658376041669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45948.658376041669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45948.658376041669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45948.658376041669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45948.658376041669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45948.658376041669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45948.658376041669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45948.658376041669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45948.658376041669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45948.658376041669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45948.658376041669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45948.658376041669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45948.658376041669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45948.658376041669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45948.658376041669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45948.658376041669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45948.658376041669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45948.658376041669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45948.658376041669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45948.658376041669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45948.658376041669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45948.658376041669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45948.658376041669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45948.658376041669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45948.658376041669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45948.658376041669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45948.658376041669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45948.658376041669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45948.658376041669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45948.658376041669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45948.658376041669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45948.658376041669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45948.658376041669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45948.658376041669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45948.658376041669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45948.658376041669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45948.658376041669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45948.658376041669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45948.658376041669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45948.658376041669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45948.658376041669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45948.658376041669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45948.658376041669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45948.658376041669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45948.658376041669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45948.658376041669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45948.658376041669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45948.658376041669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45948.658376041669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45948.658376041669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45948.658376041669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45948.658376041669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45948.658376041669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45948.658376041669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45948.658376041669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45948.658376041669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45948.658376041669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45948.658376041669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45948.658376041669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45948.658376041669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45948.658376041669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45948.658376041669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45948.658376041669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45948.658376041669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45948.658376041669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45948.658376041669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45948.658376041669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45948.658376041669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45948.658376041669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45948.658376041669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45948.658376041669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45948.658376041669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45948.658376041669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45948.658376041669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45948.658376041669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45948.658376041669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45948.658376041669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45948.658376041669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45948.658376041669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45948.658376041669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45948.658376041669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45948.658376041669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45948.658376041669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45948.658376041669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45948.658376041669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45948.658376041669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45948.658376041669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45948.658376041669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45948.658376041669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45948.658376041669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45948.658376041669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45948.658376041669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45948.658376041669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45948.658376041669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45948.658376041669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45948.658376041669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45948.658376041669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45948.658376041669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45948.658376041669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45948.658376041669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45948.658376041669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45948.658376041669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45948.658376041669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45948.658376041669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45948.658376041669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45948.658376041669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45948.658376041669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45948.658376041669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45948.658376041669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45948.658376041669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45948.658376041669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45948.658376041669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45948.658376041669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45948.658376041669</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45948.658376041669</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56.826315856480505</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22.46949872685218</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3.886801967593783</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123" t="s">
        <v>38964</v>
      </c>
      <c r="F5" s="120">
        <v>45948.654976851853</v>
      </c>
      <c r="G5" s="121">
        <f t="shared" ref="G5" ca="1" si="2">IFERROR(NOW()-F5,"")</f>
        <v>3.39918981626397E-3</v>
      </c>
      <c r="H5" s="120">
        <v>45948.648726851854</v>
      </c>
      <c r="I5" s="81" t="str">
        <f>IFERROR(VLOOKUP(D5,DB!A:F,6,0),"")</f>
        <v>Generator-SG</v>
      </c>
      <c r="J5" s="81" t="str">
        <f>IFERROR(VLOOKUP(D5,DB!A:G,7,0),"")</f>
        <v>Vandalized</v>
      </c>
      <c r="K5" s="81"/>
      <c r="L5" s="81" t="str">
        <f>IFERROR(VLOOKUP(D5,DB!A:I,9,0),"")</f>
        <v>Latis</v>
      </c>
    </row>
    <row r="6" spans="1:13" ht="15">
      <c r="A6" s="167"/>
      <c r="B6" s="167" t="str">
        <f>IFERROR(VLOOKUP(D6,DB!A:K,11,0),"")</f>
        <v/>
      </c>
      <c r="C6" s="167"/>
      <c r="D6" s="167"/>
      <c r="E6" s="167"/>
      <c r="F6" s="168"/>
      <c r="G6" s="169">
        <f ca="1">IFERROR(NOW()-F6,"")</f>
        <v>45948.658376041669</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45948.658376041669</v>
      </c>
      <c r="H7" s="168"/>
      <c r="I7" s="167" t="str">
        <f>IFERROR(VLOOKUP(D7,DB!A:F,6,0),"")</f>
        <v/>
      </c>
      <c r="J7" s="167" t="str">
        <f>IFERROR(VLOOKUP(D7,DB!A:G,7,0),"")</f>
        <v/>
      </c>
      <c r="K7" s="167"/>
      <c r="L7" s="167" t="str">
        <f>IFERROR(VLOOKUP(D7,DB!A:I,9,0),"")</f>
        <v/>
      </c>
    </row>
    <row r="8" spans="1:13" ht="15">
      <c r="A8" s="167"/>
      <c r="B8" s="167" t="str">
        <f>IFERROR(VLOOKUP(D8,DB!A:K,11,0),"")</f>
        <v>R4</v>
      </c>
      <c r="C8" s="167"/>
      <c r="D8" s="167" t="s">
        <v>5699</v>
      </c>
      <c r="E8" s="167"/>
      <c r="F8" s="168"/>
      <c r="G8" s="169">
        <f ca="1">IFERROR(NOW()-F8,"")</f>
        <v>45948.658376041669</v>
      </c>
      <c r="H8" s="168"/>
      <c r="I8" s="167" t="str">
        <f>IFERROR(VLOOKUP(D8,DB!A:F,6,0),"")</f>
        <v>Generator-DG</v>
      </c>
      <c r="J8" s="167" t="str">
        <f>IFERROR(VLOOKUP(D8,DB!A:G,7,0),"")</f>
        <v>Weak</v>
      </c>
      <c r="K8" s="167"/>
      <c r="L8" s="167" t="str">
        <f>IFERROR(VLOOKUP(D8,DB!A:I,9,0),"")</f>
        <v>Zain</v>
      </c>
    </row>
    <row r="9" spans="1:13" ht="15">
      <c r="A9" s="167"/>
      <c r="B9" s="167" t="str">
        <f>IFERROR(VLOOKUP(D9,DB!A:K,11,0),"")</f>
        <v/>
      </c>
      <c r="C9" s="167"/>
      <c r="D9" s="167"/>
      <c r="E9" s="167"/>
      <c r="F9" s="168"/>
      <c r="G9" s="169">
        <f ca="1">IFERROR(NOW()-F9,"")</f>
        <v>45948.658376041669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45948.658376041669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45948.658376041669</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45948.658376041669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45948.658376041669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45948.658376041669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45948.658376041669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45948.658376041669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45948.658376041669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45948.658376041669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45948.658376041669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45948.658376041669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45948.658376041669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45948.658376041669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45948.658376041669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45948.658376041669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45948.658376041669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45948.658376041669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45948.658376041669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45948.658376041669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45948.658376041669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45948.658376041669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45948.658376041669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45948.658376041669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45948.658376041669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45948.658376041669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45948.658376041669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45948.658376041669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45948.658376041669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45948.658376041669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45948.658376041669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45948.658376041669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45948.658376041669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45948.658376041669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45948.658376041669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45948.658376041669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45948.658376041669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45948.658376041669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45948.658376041669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45948.658376041669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45948.658376041669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45948.658376041669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45948.658376041669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45948.658376041669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45948.658376041669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45948.658376041669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45948.658376041669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45948.658376041669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45948.658376041669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45948.658376041669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45948.658376041669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45948.658376041669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45948.658376041669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45948.658376041669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45948.658376041669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45948.658376041669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45948.658376041669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45948.658376041669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45948.658376041669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45948.658376041669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45948.658376041669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45948.658376041669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45948.658376041669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45948.658376041669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45948.658376041669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45948.658376041669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45948.658376041669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45948.658376041669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45948.658376041669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45948.658376041669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45948.658376041669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45948.658376041669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45948.658376041669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45948.658376041669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45948.658376041669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45948.658376041669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45948.658376041669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45948.658376041669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45948.658376041669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45948.658376041669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45948.658376041669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45948.658376041669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45948.658376041669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45948.658376041669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45948.658376041669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45948.658376041669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45948.658376041669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45948.658376041669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45948.658376041669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45948.658376041669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45948.658376041669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45948.658376041669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45948.658376041669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45948.658376041669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45948.658376041669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45948.658376041669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45948.658376041669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45948.658376041669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45948.658376041669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45948.658376041669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45948.658376041669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45948.658376041669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45948.658376041669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45948.658376041669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45948.658376041669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45948.658376041669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45948.658376041669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45948.658376041669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45948.658376041669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45948.658376041669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45948.658376041669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45948.658376041669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45948.658376041669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45948.658376041669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45948.658376041669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45948.658376041669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45948.658376041669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45948.658376041669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45948.658376041669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45948.658376041669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45948.658376041669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45948.658376041669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45948.658376041669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45948.658376041669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45948.658376041669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45948.658376041669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45948.658376041669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45948.658376041669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45948.658376041669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45948.658376041669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45948.658376041669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45948.658376041669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45948.658376041669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45948.658376041669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45948.658376041669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45948.658376041669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45948.658376041669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45948.658376041669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45948.658376041669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45948.658376041669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45948.658376041669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45948.658376041669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45948.658376041669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45948.658376041669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45948.658376041669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45948.658376041669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45948.658376041669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45948.658376041669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45948.658376041669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45948.658376041669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45948.658376041669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45948.658376041669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45948.658376041669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45948.658376041669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45948.658376041669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45948.658376041669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45948.658376041669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45948.658376041669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45948.658376041669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45948.658376041669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45948.658376041669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45948.658376041669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45948.658376041669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45948.658376041669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45948.658376041669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45948.658376041669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45948.658376041669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45948.658376041669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45948.658376041669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45948.658376041669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45948.658376041669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45948.658376041669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45948.658376041669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45948.658376041669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45948.658376041669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45948.658376041669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45948.658376041669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45948.658376041669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45948.658376041669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45948.658376041669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45948.658376041669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45948.658376041669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45948.658376041669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45948.658376041669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45948.658376041669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45948.658376041669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45948.658376041669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45948.658376041669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45948.658376041669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45948.658376041669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45948.658376041669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45948.658376041669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45948.658376041669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45948.658376041669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45948.658376041669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45948.658376041669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45948.658376041669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45948.658376041669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45948.658376041669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45948.658376041669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45948.658376041669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45948.658376041669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45948.658376041669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45948.658376041669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45948.658376041669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45948.658376041669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45948.658376041669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45948.658376041669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45948.658376041669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45948.658376041669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45948.658376041669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45948.658376041669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45948.658376041669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45948.658376041669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45948.658376041669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45948.658376041669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45948.658376041669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45948.658376041669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45948.658376041669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45948.658376041669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45948.658376041669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45948.658376041669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45948.658376041669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45948.658376041669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45948.658376041669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45948.658376041669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45948.658376041669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45948.658376041669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45948.658376041669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45948.658376041669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45948.658376041669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45948.658376041669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45948.658376041669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45948.658376041669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45948.658376041669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45948.658376041669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45948.658376041669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45948.658376041669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45948.658376041669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45948.658376041669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45948.658376041669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45948.658376041669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45948.658376041669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45948.658376041669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45948.658376041669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45948.658376041669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45948.658376041669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45948.658376041669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45948.658376041669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45948.658376041669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45948.658376041669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45948.658376041669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45948.658376041669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45948.658376041669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45948.658376041669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45948.658376041669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45948.658376041669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45948.658376041669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45948.658376041669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45948.658376041669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45948.658376041669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45948.658376041669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45948.658376041669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45948.658376041669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45948.658376041669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45948.658376041669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45948.658376041669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45948.658376041669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45948.658376041669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45948.658376041669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45948.658376041669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45948.658376041669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45948.658376041669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45948.658376041669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45948.658376041669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45948.658376041669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45948.658376041669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45948.658376041669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45948.658376041669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45948.658376041669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45948.658376041669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45948.658376041669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45948.658376041669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45948.658376041669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45948.658376041669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45948.658376041669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45948.658376041669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45948.658376041669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45948.658376041669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45948.658376041669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45948.658376041669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45948.658376041669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45948.658376041669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45948.658376041669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45948.658376041669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45948.658376041669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45948.658376041669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45948.658376041669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45948.658376041669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45948.658376041669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45948.658376041669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45948.658376041669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45948.658376041669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45948.658376041669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45948.658376041669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45948.658376041669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45948.658376041669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45948.658376041669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45948.658376041669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45948.658376041669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45948.658376041669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45948.658376041669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45948.658376041669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45948.658376041669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45948.658376041669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45948.658376041669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45948.658376041669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45948.658376041669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45948.658376041669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45948.658376041669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45948.658376041669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45948.658376041669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45948.658376041669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45948.658376041669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45948.658376041669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45948.658376041669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45948.658376041669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45948.658376041669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45948.658376041669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45948.658376041669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45948.658376041669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45948.658376041669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45948.658376041669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45948.658376041669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45948.658376041669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45948.658376041669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45948.658376041669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45948.658376041669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45948.658376041669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45948.658376041669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45948.658376041669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45948.658376041669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45948.658376041669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45948.658376041669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45948.658376041669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45948.658376041669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45948.658376041669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45948.658376041669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45948.658376041669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45948.658376041669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45948.658376041669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45948.658376041669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45948.658376041669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45948.658376041669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45948.658376041669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45948.658376041669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45948.658376041669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45948.658376041669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45948.658376041669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45948.658376041669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45948.658376041669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45948.658376041669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45948.658376041669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45948.658376041669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45948.658376041669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45948.658376041669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45948.658376041669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45948.658376041669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45948.658376041669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45948.658376041669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45948.658376041669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45948.658376041669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45948.658376041669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45948.658376041669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45948.658376041669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45948.658376041669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45948.658376041669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45948.658376041669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45948.658376041669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45948.658376041669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45948.658376041669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45948.658376041669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45948.658376041669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45948.658376041669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45948.658376041669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45948.658376041669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45948.658376041669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45948.658376041669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45948.658376041669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45948.658376041669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45948.658376041669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45948.658376041669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45948.658376041669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45948.658376041669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45948.658376041669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45948.658376041669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45948.658376041669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45948.658376041669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45948.658376041669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45948.658376041669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45948.658376041669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45948.658376041669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45948.658376041669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45948.658376041669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45948.658376041669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45948.658376041669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45948.658376041669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45948.658376041669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45948.658376041669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45948.658376041669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45948.658376041669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45948.658376041669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45948.658376041669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45948.658376041669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45948.658376041669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45948.658376041669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45948.658376041669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45948.658376041669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45948.658376041669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45948.658376041669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45948.658376041669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45948.658376041669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45948.658376041669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45948.658376041669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45948.658376041669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45948.658376041669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45948.658376041669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45948.658376041669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45948.658376041669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45948.658376041669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45948.658376041669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45948.658376041669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45948.658376041669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45948.658376041669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45948.658376041669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45948.658376041669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45948.658376041669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45948.658376041669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45948.658376041669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45948.658376041669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45948.658376041669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45948.658376041669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45948.658376041669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45948.658376041669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45948.658376041669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45948.658376041669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45948.658376041669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45948.658376041669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45948.658376041669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45948.658376041669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45948.658376041669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45948.658376041669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45948.658376041669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45948.658376041669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45948.658376041669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45948.658376041669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45948.658376041669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45948.658376041669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45948.658376041669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45948.658376041669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45948.658376041669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45948.658376041669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45948.658376041669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45948.658376041669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45948.658376041669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45948.658376041669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45948.658376041669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45948.658376041669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45948.658376041669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45948.658376041669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45948.658376041669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45948.658376041669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45948.658376041669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45948.658376041669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45948.658376041669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45948.658376041669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45948.658376041669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45948.658376041669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45948.658376041669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45948.658376041669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45948.658376041669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45948.658376041669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45948.658376041669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45948.658376041669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45948.658376041669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45948.658376041669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45948.658376041669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45948.658376041669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45948.658376041669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45948.658376041669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45948.658376041669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45948.658376041669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45948.658376041669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45948.658376041669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45948.658376041669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45948.658376041669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45948.658376041669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45948.658376041669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45948.658376041669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45948.658376041669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45948.658376041669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45948.658376041669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45948.658376041669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45948.658376041669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45948.658376041669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45948.658376041669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45948.658376041669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45948.658376041669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45948.658376041669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45948.658376041669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45948.658376041669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45948.658376041669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45948.658376041669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45948.658376041669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45948.658376041669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45948.658376041669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45948.658376041669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45948.658376041669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45948.658376041669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45948.658376041669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45948.658376041669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45948.658376041669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45948.658376041669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45948.658376041669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45948.658376041669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45948.658376041669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45948.658376041669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45948.658376041669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45948.658376041669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45948.658376041669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45948.658376041669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45948.658376041669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45948.658376041669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45948.658376041669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45948.658376041669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45948.658376041669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45948.658376041669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45948.658376041669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45948.658376041669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45948.658376041669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45948.658376041669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45948.658376041669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45948.658376041669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45948.658376041669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45948.658376041669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45948.658376041669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45948.658376041669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45948.658376041669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45948.658376041669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45948.658376041669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45948.658376041669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45948.658376041669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45948.658376041669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45948.658376041669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45948.658376041669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45948.658376041669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45948.658376041669</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B7" sqref="B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39069</v>
      </c>
      <c r="B2" s="146" t="s">
        <v>5398</v>
      </c>
      <c r="C2" s="145">
        <v>1</v>
      </c>
      <c r="D2" s="146" t="s">
        <v>34463</v>
      </c>
      <c r="E2" s="145" t="s">
        <v>39070</v>
      </c>
      <c r="F2" s="147">
        <v>45926.772847222222</v>
      </c>
      <c r="G2" s="148">
        <f ca="1">IFERROR(NOW()-F2,"-")</f>
        <v>21.885528819446336</v>
      </c>
      <c r="H2" s="149">
        <v>45927.449074074102</v>
      </c>
      <c r="I2" s="146" t="str">
        <f>IFERROR(VLOOKUP(D2,DB!A:F,6,0),"")</f>
        <v>SCECO</v>
      </c>
      <c r="J2" s="146" t="str">
        <f>IFERROR(VLOOKUP(D2,DB!A:G,7,0),"")</f>
        <v>Weak</v>
      </c>
      <c r="K2" s="145" t="s">
        <v>39071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39072</v>
      </c>
      <c r="B3" s="146" t="str">
        <f>IFERROR(VLOOKUP(D3,DB!A:K,11,0),"")</f>
        <v>R6</v>
      </c>
      <c r="C3" s="145">
        <v>1</v>
      </c>
      <c r="D3" s="146" t="s">
        <v>34282</v>
      </c>
      <c r="E3" s="145" t="s">
        <v>38964</v>
      </c>
      <c r="F3" s="149">
        <v>45939.529062499998</v>
      </c>
      <c r="G3" s="148">
        <f ca="1">IFERROR(NOW()-F3,"-")</f>
        <v>9.1293135416708537</v>
      </c>
      <c r="H3" s="149">
        <v>45927.987534722219</v>
      </c>
      <c r="I3" s="146" t="str">
        <f>IFERROR(VLOOKUP(D3,DB!A:F,6,0),"")</f>
        <v>SCECO</v>
      </c>
      <c r="J3" s="146" t="str">
        <f>IFERROR(VLOOKUP(D3,DB!A:G,7,0),"")</f>
        <v>Vandalized</v>
      </c>
      <c r="K3" s="145" t="s">
        <v>39073</v>
      </c>
      <c r="L3" s="146" t="str">
        <f>IFERROR(VLOOKUP(D3,DB!A:I,9,0),"")</f>
        <v>Latis</v>
      </c>
    </row>
    <row r="4" spans="1:16383" ht="31.5" customHeight="1">
      <c r="A4" s="107"/>
      <c r="B4" s="106" t="str">
        <f>IFERROR(VLOOKUP(D4,DB!A:K,11,0),"")</f>
        <v/>
      </c>
      <c r="C4" s="108"/>
      <c r="D4" s="106"/>
      <c r="E4" s="109"/>
      <c r="F4" s="110"/>
      <c r="G4" s="78">
        <f ca="1">IFERROR(NOW()-F4,"-")</f>
        <v>45948.658376041669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45948.658376041669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45948.658376041669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45948.658376041669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45948.658376041669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45948.658376041669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45948.658376041669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45948.658376041669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45948.658376041669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45948.658376041669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45948.658376041669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45948.658376041669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45948.658376041669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45948.658376041669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45948.658376041669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45948.658376041669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45948.658376041669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45948.658376041669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45948.658376041669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45948.658376041669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45948.658376041669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45948.658376041669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45948.658376041669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45948.658376041669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45948.658376041669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45948.658376041669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45948.658376041669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45948.658376041669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45948.658376041669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45948.658376041669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45948.658376041669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45948.658376041669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45948.658376041669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45948.658376041669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45948.658376041669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45948.658376041669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45948.658376041669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45948.658376041669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45948.658376041669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45948.658376041669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45948.658376041669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45948.658376041669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45948.658376041669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45948.658376041669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45948.658376041669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45948.658376041669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45948.658376041669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45948.658376041669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45948.658376041669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45948.658376041669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45948.658376041669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45948.658376041669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45948.658376041669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45948.658376041669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45948.658376041669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45948.658376041669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45948.658376041669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45948.658376041669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45948.658376041669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45948.658376041669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45948.658376041669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45948.658376041669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45948.658376041669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45948.658376041669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45948.658376041669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45948.658376041669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45948.658376041669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45948.658376041669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45948.658376041669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45948.658376041669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45948.658376041669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45948.658376041669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45948.658376041669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45948.658376041669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45948.658376041669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45948.658376041669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45948.658376041669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45948.658376041669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45948.658376041669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45948.658376041669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45948.658376041669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45948.658376041669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45948.658376041669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45948.658376041669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45948.658376041669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45948.658376041669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45948.658376041669</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2025-10-18T12:48:59Z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