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81" documentId="13_ncr:1_{F6CB121F-512D-4AA6-A0C1-0FB36C537598}" xr6:coauthVersionLast="47" xr6:coauthVersionMax="47" xr10:uidLastSave="{B91314BB-6B00-42B8-8D34-B3AC87CA1886}"/>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<sst xmlns="http://schemas.openxmlformats.org/spreadsheetml/2006/main" count="178596" uniqueCount="39084">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</sst>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workbookViewId="0">
      <selection activeCell="C6" sqref="C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285.23239606481366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4.7370835648107459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45948.18082199074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45948.18082199074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45948.18082199074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45948.18082199074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45948.18082199074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45948.18082199074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45948.18082199074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45948.18082199074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45948.18082199074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45948.18082199074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45948.18082199074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45948.18082199074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45948.18082199074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45948.18082199074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45948.18082199074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45948.18082199074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45948.18082199074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45948.18082199074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45948.18082199074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45948.18082199074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45948.18082199074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45948.18082199074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45948.18082199074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45948.18082199074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45948.18082199074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45948.18082199074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45948.18082199074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45948.18082199074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45948.18082199074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45948.18082199074</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45948.18082199074</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45948.18082199074</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45948.18082199074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45948.18082199074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45948.18082199074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45948.18082199074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45948.18082199074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45948.18082199074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45948.18082199074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45948.18082199074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45948.18082199074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45948.18082199074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45948.18082199074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45948.18082199074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45948.18082199074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45948.18082199074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45948.18082199074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45948.18082199074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45948.18082199074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45948.18082199074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45948.18082199074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45948.18082199074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45948.18082199074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45948.18082199074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45948.18082199074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45948.18082199074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45948.18082199074</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45948.18082199074</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45948.18082199074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45948.18082199074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45948.18082199074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45948.18082199074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45948.18082199074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45948.18082199074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45948.18082199074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45948.18082199074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45948.18082199074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45948.18082199074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45948.18082199074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45948.18082199074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45948.18082199074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45948.18082199074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45948.18082199074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45948.18082199074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45948.18082199074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45948.18082199074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45948.18082199074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45948.18082199074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45948.18082199074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45948.18082199074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45948.18082199074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45948.18082199074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45948.18082199074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45948.18082199074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45948.18082199074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45948.18082199074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45948.18082199074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45948.18082199074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45948.18082199074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45948.18082199074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45948.18082199074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45948.18082199074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45948.18082199074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45948.18082199074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45948.18082199074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45948.18082199074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45948.18082199074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45948.18082199074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45948.18082199074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45948.18082199074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45948.18082199074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45948.18082199074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45948.18082199074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45948.18082199074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45948.18082199074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45948.18082199074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45948.18082199074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45948.18082199074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45948.18082199074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45948.18082199074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45948.18082199074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45948.18082199074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45948.18082199074</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45948.18082199074</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6367C73C-CC32-4122-B0C4-967438607AAC}"/>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141.45373865740839</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123.18098402777832</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3.6850465277748299</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0.39679421296023065</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45948.18082199074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45948.18082199074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45948.18082199074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45948.18082199074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45948.18082199074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45948.18082199074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45948.18082199074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45948.18082199074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45948.18082199074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45948.18082199074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45948.18082199074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45948.18082199074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45948.18082199074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45948.18082199074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45948.18082199074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45948.18082199074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45948.18082199074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45948.18082199074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45948.18082199074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45948.18082199074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45948.18082199074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45948.18082199074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45948.18082199074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45948.18082199074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45948.18082199074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45948.18082199074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45948.18082199074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45948.18082199074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45948.18082199074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45948.18082199074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45948.18082199074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45948.18082199074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45948.18082199074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45948.18082199074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45948.18082199074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45948.18082199074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45948.18082199074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45948.18082199074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45948.18082199074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45948.18082199074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45948.18082199074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45948.18082199074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45948.18082199074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45948.18082199074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45948.18082199074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45948.18082199074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45948.18082199074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45948.18082199074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45948.18082199074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45948.18082199074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45948.18082199074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45948.18082199074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45948.18082199074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45948.18082199074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45948.18082199074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45948.18082199074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45948.18082199074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45948.18082199074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45948.18082199074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45948.18082199074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45948.18082199074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45948.18082199074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45948.18082199074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45948.18082199074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45948.18082199074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45948.18082199074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45948.18082199074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45948.18082199074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45948.18082199074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45948.18082199074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45948.18082199074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45948.18082199074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45948.18082199074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45948.18082199074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45948.18082199074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45948.18082199074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45948.18082199074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45948.18082199074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45948.18082199074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45948.18082199074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45948.18082199074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45948.18082199074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45948.18082199074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45948.18082199074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45948.18082199074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45948.18082199074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45948.18082199074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45948.18082199074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45948.18082199074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45948.18082199074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45948.18082199074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45948.18082199074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45948.18082199074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45948.18082199074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45948.18082199074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45948.18082199074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45948.18082199074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45948.18082199074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45948.18082199074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45948.18082199074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45948.18082199074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45948.18082199074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45948.18082199074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45948.18082199074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45948.18082199074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45948.18082199074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45948.18082199074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45948.18082199074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45948.18082199074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45948.18082199074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45948.18082199074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45948.18082199074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45948.18082199074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45948.18082199074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45948.18082199074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45948.18082199074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45948.18082199074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45948.18082199074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45948.18082199074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45948.18082199074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45948.18082199074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45948.18082199074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45948.18082199074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45948.18082199074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45948.18082199074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45948.18082199074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45948.18082199074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45948.18082199074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45948.18082199074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45948.18082199074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45948.18082199074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45948.18082199074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45948.18082199074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45948.18082199074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45948.18082199074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45948.18082199074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45948.18082199074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45948.18082199074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45948.18082199074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45948.18082199074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45948.18082199074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45948.18082199074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45948.18082199074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45948.18082199074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45948.18082199074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45948.18082199074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45948.18082199074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45948.18082199074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45948.18082199074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45948.18082199074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45948.18082199074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45948.18082199074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45948.18082199074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45948.18082199074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45948.18082199074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45948.18082199074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45948.18082199074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45948.18082199074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45948.18082199074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45948.18082199074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45948.18082199074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45948.18082199074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45948.18082199074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45948.18082199074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45948.18082199074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45948.18082199074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45948.18082199074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45948.18082199074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45948.18082199074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45948.18082199074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45948.18082199074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45948.18082199074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45948.18082199074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45948.18082199074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45948.18082199074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45948.18082199074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45948.18082199074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45948.18082199074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45948.18082199074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45948.18082199074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45948.18082199074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45948.18082199074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45948.18082199074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45948.18082199074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45948.18082199074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45948.18082199074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45948.18082199074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45948.18082199074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45948.18082199074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45948.18082199074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45948.18082199074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45948.18082199074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45948.18082199074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45948.18082199074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45948.18082199074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45948.18082199074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45948.18082199074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45948.18082199074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45948.18082199074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45948.18082199074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45948.18082199074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45948.18082199074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45948.18082199074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45948.18082199074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45948.18082199074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45948.18082199074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45948.18082199074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45948.18082199074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45948.18082199074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45948.18082199074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45948.18082199074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45948.18082199074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45948.18082199074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45948.18082199074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45948.18082199074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45948.18082199074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45948.18082199074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45948.18082199074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45948.18082199074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45948.18082199074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45948.18082199074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45948.18082199074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45948.18082199074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45948.18082199074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45948.18082199074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45948.18082199074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45948.18082199074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45948.18082199074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45948.18082199074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45948.18082199074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45948.18082199074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45948.18082199074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45948.18082199074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45948.18082199074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45948.18082199074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45948.18082199074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45948.18082199074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45948.18082199074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45948.18082199074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45948.18082199074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45948.18082199074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45948.18082199074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45948.18082199074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45948.18082199074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45948.18082199074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45948.18082199074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45948.18082199074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45948.18082199074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45948.18082199074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45948.18082199074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45948.18082199074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45948.18082199074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45948.18082199074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45948.18082199074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45948.18082199074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45948.18082199074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45948.18082199074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45948.18082199074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45948.18082199074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45948.18082199074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45948.18082199074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45948.18082199074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45948.18082199074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45948.18082199074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45948.18082199074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45948.18082199074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45948.18082199074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45948.18082199074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45948.18082199074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45948.18082199074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45948.18082199074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45948.18082199074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45948.18082199074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45948.18082199074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45948.18082199074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45948.18082199074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45948.18082199074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45948.18082199074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45948.18082199074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45948.18082199074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45948.18082199074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45948.18082199074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45948.18082199074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45948.18082199074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45948.18082199074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45948.18082199074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45948.18082199074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45948.18082199074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45948.18082199074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45948.18082199074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45948.18082199074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45948.18082199074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45948.18082199074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45948.18082199074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45948.18082199074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45948.18082199074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45948.18082199074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45948.18082199074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45948.18082199074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45948.18082199074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45948.18082199074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45948.18082199074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45948.18082199074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45948.18082199074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45948.18082199074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45948.18082199074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45948.18082199074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45948.18082199074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45948.18082199074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45948.18082199074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45948.18082199074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45948.18082199074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45948.18082199074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45948.18082199074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45948.18082199074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45948.18082199074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45948.18082199074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45948.18082199074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45948.18082199074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45948.18082199074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45948.18082199074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45948.18082199074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45948.18082199074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45948.18082199074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45948.18082199074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45948.18082199074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45948.18082199074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45948.18082199074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45948.18082199074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45948.18082199074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45948.18082199074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45948.18082199074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45948.18082199074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45948.18082199074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45948.18082199074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45948.18082199074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45948.18082199074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45948.18082199074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45948.18082199074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45948.18082199074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45948.18082199074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45948.18082199074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45948.18082199074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45948.18082199074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45948.18082199074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45948.18082199074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45948.18082199074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45948.18082199074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45948.18082199074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45948.18082199074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45948.18082199074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45948.18082199074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45948.18082199074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45948.18082199074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45948.18082199074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45948.18082199074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45948.18082199074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45948.18082199074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45948.18082199074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45948.18082199074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45948.18082199074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45948.18082199074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45948.18082199074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45948.18082199074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45948.18082199074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45948.18082199074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45948.18082199074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45948.18082199074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45948.18082199074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45948.18082199074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45948.18082199074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45948.18082199074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45948.18082199074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45948.18082199074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45948.18082199074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45948.18082199074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45948.18082199074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45948.18082199074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45948.18082199074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45948.18082199074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45948.18082199074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45948.18082199074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45948.18082199074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45948.18082199074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45948.18082199074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45948.18082199074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45948.18082199074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45948.18082199074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45948.18082199074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45948.18082199074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45948.18082199074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45948.18082199074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45948.18082199074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45948.18082199074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45948.18082199074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45948.18082199074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45948.18082199074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45948.18082199074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45948.18082199074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45948.18082199074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45948.18082199074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45948.18082199074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45948.18082199074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45948.18082199074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45948.18082199074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45948.18082199074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45948.18082199074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45948.18082199074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45948.18082199074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45948.18082199074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45948.18082199074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45948.18082199074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45948.18082199074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45948.18082199074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45948.18082199074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45948.18082199074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45948.18082199074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45948.18082199074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45948.18082199074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45948.18082199074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45948.18082199074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45948.18082199074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45948.18082199074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45948.18082199074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45948.18082199074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45948.18082199074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45948.18082199074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45948.18082199074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45948.18082199074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45948.18082199074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45948.18082199074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45948.18082199074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45948.18082199074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45948.18082199074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45948.18082199074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45948.18082199074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45948.18082199074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45948.18082199074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45948.18082199074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45948.18082199074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45948.18082199074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45948.18082199074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45948.18082199074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45948.18082199074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45948.18082199074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45948.18082199074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45948.18082199074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45948.18082199074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45948.18082199074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45948.18082199074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45948.18082199074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45948.18082199074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45948.18082199074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45948.18082199074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45948.18082199074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45948.18082199074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45948.18082199074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45948.18082199074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45948.18082199074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45948.18082199074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45948.18082199074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45948.18082199074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45948.18082199074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45948.18082199074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45948.18082199074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45948.18082199074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45948.18082199074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45948.18082199074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45948.18082199074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45948.18082199074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45948.18082199074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45948.18082199074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45948.18082199074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45948.18082199074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45948.18082199074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45948.18082199074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45948.18082199074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45948.18082199074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45948.18082199074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45948.18082199074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45948.18082199074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45948.18082199074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45948.18082199074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45948.18082199074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45948.18082199074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45948.18082199074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45948.18082199074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45948.18082199074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45948.18082199074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45948.18082199074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45948.18082199074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45948.18082199074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45948.18082199074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45948.18082199074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45948.18082199074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45948.18082199074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45948.18082199074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45948.18082199074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45948.18082199074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45948.18082199074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45948.18082199074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45948.18082199074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45948.18082199074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45948.18082199074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45948.18082199074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45948.18082199074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45948.18082199074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45948.18082199074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45948.18082199074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45948.18082199074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45948.18082199074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45948.18082199074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45948.18082199074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45948.18082199074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45948.18082199074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45948.18082199074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45948.18082199074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45948.18082199074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45948.18082199074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45948.18082199074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45948.18082199074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45948.18082199074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45948.18082199074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45948.18082199074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45948.18082199074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45948.18082199074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45948.18082199074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45948.18082199074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45948.18082199074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45948.18082199074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45948.18082199074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45948.18082199074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45948.18082199074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45948.18082199074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45948.18082199074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45948.18082199074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45948.18082199074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45948.18082199074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45948.18082199074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45948.18082199074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45948.18082199074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45948.18082199074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45948.18082199074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45948.18082199074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45948.18082199074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45948.18082199074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45948.18082199074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45948.18082199074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45948.18082199074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45948.18082199074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45948.18082199074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45948.18082199074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45948.18082199074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45948.18082199074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45948.18082199074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45948.18082199074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45948.18082199074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45948.18082199074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45948.18082199074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45948.18082199074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45948.18082199074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45948.18082199074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45948.18082199074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45948.18082199074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45948.18082199074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45948.18082199074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45948.18082199074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45948.18082199074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45948.18082199074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45948.18082199074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45948.18082199074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45948.18082199074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45948.18082199074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45948.18082199074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45948.18082199074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45948.18082199074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45948.18082199074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45948.18082199074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45948.18082199074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45948.18082199074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45948.18082199074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45948.18082199074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45948.18082199074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45948.18082199074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45948.18082199074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45948.18082199074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45948.18082199074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45948.18082199074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45948.18082199074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45948.18082199074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45948.18082199074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45948.18082199074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45948.18082199074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45948.18082199074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45948.18082199074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45948.18082199074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45948.18082199074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45948.18082199074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45948.18082199074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45948.18082199074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45948.18082199074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45948.18082199074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45948.18082199074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45948.18082199074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45948.18082199074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45948.18082199074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45948.18082199074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45948.18082199074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45948.18082199074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45948.18082199074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45948.18082199074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45948.18082199074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45948.18082199074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45948.18082199074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45948.18082199074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45948.18082199074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45948.18082199074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45948.18082199074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45948.18082199074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45948.18082199074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45948.18082199074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45948.18082199074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45948.18082199074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45948.18082199074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45948.18082199074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45948.18082199074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45948.18082199074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45948.18082199074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45948.18082199074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45948.18082199074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45948.18082199074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45948.18082199074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45948.18082199074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45948.18082199074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45948.18082199074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45948.18082199074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45948.18082199074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45948.18082199074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45948.18082199074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45948.18082199074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45948.18082199074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45948.18082199074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45948.18082199074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45948.18082199074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45948.18082199074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45948.18082199074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45948.18082199074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45948.18082199074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45948.18082199074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45948.18082199074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45948.18082199074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45948.18082199074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45948.18082199074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45948.18082199074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45948.18082199074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45948.18082199074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45948.18082199074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45948.18082199074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45948.18082199074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45948.18082199074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45948.18082199074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45948.18082199074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45948.18082199074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45948.18082199074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45948.18082199074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45948.18082199074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45948.18082199074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45948.18082199074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45948.18082199074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45948.18082199074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45948.18082199074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45948.18082199074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45948.18082199074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45948.18082199074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45948.18082199074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45948.18082199074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45948.18082199074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45948.18082199074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45948.18082199074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45948.18082199074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45948.18082199074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45948.18082199074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45948.18082199074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45948.18082199074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45948.18082199074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45948.18082199074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45948.18082199074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45948.18082199074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45948.18082199074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45948.18082199074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45948.18082199074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45948.18082199074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45948.18082199074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45948.18082199074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45948.18082199074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45948.18082199074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45948.18082199074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45948.18082199074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45948.18082199074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45948.18082199074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45948.18082199074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45948.18082199074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45948.18082199074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45948.18082199074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45948.18082199074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45948.18082199074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45948.18082199074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45948.18082199074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45948.18082199074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45948.18082199074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45948.18082199074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45948.18082199074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45948.18082199074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45948.18082199074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45948.18082199074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45948.18082199074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45948.18082199074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45948.18082199074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45948.18082199074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45948.18082199074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45948.18082199074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45948.18082199074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45948.18082199074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45948.18082199074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45948.18082199074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45948.18082199074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45948.18082199074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45948.18082199074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45948.18082199074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45948.18082199074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45948.18082199074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45948.18082199074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45948.18082199074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45948.18082199074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45948.18082199074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45948.18082199074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45948.18082199074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45948.18082199074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45948.18082199074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45948.18082199074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45948.18082199074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45948.18082199074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45948.18082199074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45948.18082199074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45948.18082199074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45948.18082199074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45948.18082199074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45948.18082199074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45948.18082199074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45948.18082199074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45948.18082199074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45948.18082199074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45948.18082199074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45948.18082199074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45948.18082199074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45948.18082199074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45948.18082199074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45948.18082199074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45948.18082199074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45948.18082199074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45948.18082199074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45948.18082199074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45948.18082199074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45948.18082199074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45948.18082199074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45948.18082199074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45948.18082199074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45948.18082199074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45948.18082199074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45948.18082199074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45948.18082199074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45948.18082199074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45948.18082199074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45948.18082199074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45948.18082199074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45948.18082199074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45948.18082199074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45948.18082199074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45948.18082199074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45948.18082199074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45948.18082199074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45948.18082199074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45948.18082199074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45948.18082199074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45948.18082199074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45948.18082199074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45948.18082199074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45948.18082199074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45948.18082199074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45948.18082199074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45948.18082199074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45948.18082199074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45948.18082199074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45948.18082199074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45948.18082199074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45948.18082199074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45948.18082199074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45948.18082199074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45948.18082199074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45948.18082199074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45948.18082199074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45948.18082199074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45948.18082199074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45948.18082199074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45948.18082199074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45948.18082199074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45948.18082199074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45948.18082199074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45948.18082199074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45948.18082199074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45948.18082199074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45948.18082199074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45948.18082199074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45948.18082199074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45948.18082199074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45948.18082199074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45948.18082199074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45948.18082199074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45948.18082199074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45948.18082199074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45948.18082199074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45948.18082199074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45948.18082199074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45948.18082199074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45948.18082199074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45948.18082199074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45948.18082199074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45948.18082199074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45948.18082199074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45948.18082199074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45948.18082199074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45948.18082199074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45948.18082199074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45948.18082199074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45948.18082199074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45948.18082199074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45948.18082199074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45948.18082199074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45948.18082199074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45948.18082199074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45948.18082199074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45948.18082199074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45948.18082199074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45948.18082199074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45948.18082199074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45948.18082199074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45948.18082199074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45948.18082199074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45948.18082199074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45948.18082199074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45948.18082199074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45948.18082199074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45948.18082199074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45948.18082199074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45948.18082199074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45948.18082199074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45948.18082199074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45948.18082199074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45948.18082199074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45948.18082199074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45948.18082199074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45948.18082199074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45948.18082199074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45948.18082199074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45948.18082199074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45948.18082199074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45948.18082199074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45948.18082199074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45948.18082199074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45948.18082199074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45948.18082199074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45948.18082199074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45948.18082199074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45948.18082199074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45948.18082199074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45948.18082199074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45948.18082199074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45948.18082199074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45948.18082199074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45948.18082199074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45948.18082199074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45948.18082199074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45948.18082199074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45948.18082199074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45948.18082199074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45948.18082199074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45948.18082199074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45948.18082199074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45948.18082199074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45948.18082199074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45948.18082199074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45948.18082199074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45948.18082199074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45948.18082199074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45948.18082199074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45948.18082199074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45948.18082199074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45948.18082199074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45948.18082199074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45948.18082199074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45948.18082199074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45948.18082199074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45948.18082199074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45948.18082199074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45948.18082199074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45948.18082199074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45948.18082199074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45948.18082199074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45948.18082199074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45948.18082199074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45948.18082199074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45948.18082199074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45948.18082199074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45948.18082199074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45948.18082199074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45948.18082199074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45948.18082199074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45948.18082199074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45948.18082199074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45948.18082199074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45948.18082199074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45948.18082199074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45948.18082199074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45948.18082199074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45948.18082199074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45948.18082199074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45948.18082199074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45948.18082199074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45948.18082199074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45948.18082199074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45948.18082199074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45948.18082199074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45948.18082199074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45948.18082199074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45948.18082199074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45948.18082199074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45948.18082199074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45948.18082199074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45948.18082199074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45948.18082199074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45948.18082199074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45948.18082199074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45948.18082199074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45948.18082199074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45948.18082199074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45948.18082199074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45948.18082199074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45948.18082199074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45948.18082199074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45948.18082199074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45948.18082199074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45948.18082199074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45948.18082199074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45948.18082199074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45948.18082199074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45948.18082199074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45948.18082199074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45948.18082199074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45948.18082199074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45948.18082199074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45948.18082199074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45948.18082199074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45948.18082199074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45948.18082199074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45948.18082199074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45948.18082199074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45948.18082199074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45948.18082199074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45948.18082199074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45948.18082199074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45948.18082199074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45948.18082199074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45948.18082199074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45948.18082199074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45948.18082199074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45948.18082199074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45948.18082199074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45948.18082199074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45948.18082199074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45948.18082199074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45948.18082199074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45948.18082199074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45948.18082199074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45948.18082199074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45948.18082199074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45948.18082199074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45948.18082199074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45948.18082199074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45948.18082199074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45948.18082199074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45948.18082199074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45948.18082199074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45948.18082199074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45948.18082199074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45948.18082199074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45948.18082199074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45948.18082199074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45948.18082199074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45948.18082199074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45948.18082199074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45948.18082199074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45948.18082199074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45948.18082199074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45948.18082199074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45948.18082199074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45948.18082199074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45948.18082199074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45948.18082199074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45948.18082199074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45948.18082199074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45948.18082199074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45948.18082199074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45948.18082199074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45948.18082199074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45948.18082199074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45948.18082199074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45948.18082199074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45948.18082199074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45948.18082199074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45948.18082199074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45948.18082199074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45948.18082199074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45948.18082199074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45948.18082199074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45948.18082199074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45948.18082199074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45948.18082199074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45948.18082199074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45948.18082199074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45948.18082199074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45948.18082199074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45948.18082199074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45948.18082199074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45948.18082199074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45948.18082199074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45948.18082199074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45948.18082199074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45948.18082199074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45948.18082199074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45948.18082199074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45948.18082199074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45948.18082199074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45948.18082199074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45948.18082199074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45948.18082199074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45948.18082199074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45948.18082199074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45948.18082199074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45948.18082199074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45948.18082199074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45948.18082199074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45948.18082199074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45948.18082199074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45948.18082199074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45948.18082199074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45948.18082199074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45948.18082199074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45948.18082199074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45948.18082199074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45948.18082199074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45948.18082199074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45948.18082199074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45948.18082199074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45948.18082199074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45948.18082199074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45948.18082199074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45948.18082199074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45948.18082199074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45948.18082199074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45948.18082199074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45948.18082199074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45948.18082199074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45948.18082199074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45948.18082199074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45948.18082199074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45948.18082199074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45948.18082199074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45948.18082199074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45948.18082199074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45948.18082199074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45948.18082199074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45948.18082199074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45948.18082199074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45948.18082199074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45948.18082199074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45948.18082199074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45948.18082199074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45948.18082199074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45948.18082199074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45948.18082199074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45948.18082199074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45948.18082199074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45948.18082199074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45948.18082199074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45948.18082199074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45948.18082199074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45948.18082199074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45948.18082199074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45948.18082199074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45948.18082199074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45948.18082199074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45948.18082199074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45948.18082199074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45948.18082199074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45948.18082199074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45948.18082199074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45948.18082199074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45948.18082199074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45948.18082199074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45948.18082199074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45948.18082199074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45948.18082199074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45948.18082199074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45948.18082199074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45948.18082199074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45948.18082199074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45948.18082199074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45948.18082199074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45948.18082199074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45948.18082199074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45948.18082199074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45948.18082199074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45948.18082199074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45948.18082199074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45948.18082199074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45948.18082199074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45948.18082199074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45948.18082199074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45948.18082199074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45948.18082199074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45948.18082199074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45948.18082199074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45948.18082199074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45948.18082199074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45948.18082199074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45948.18082199074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45948.18082199074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45948.18082199074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45948.18082199074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45948.18082199074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45948.18082199074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45948.18082199074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45948.18082199074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45948.18082199074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45948.18082199074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45948.18082199074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45948.18082199074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45948.18082199074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45948.18082199074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45948.18082199074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45948.18082199074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45948.18082199074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45948.18082199074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45948.18082199074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45948.18082199074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45948.18082199074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45948.18082199074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45948.18082199074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45948.18082199074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45948.18082199074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45948.18082199074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45948.18082199074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45948.18082199074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45948.18082199074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45948.18082199074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45948.18082199074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45948.18082199074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45948.18082199074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45948.18082199074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45948.18082199074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45948.18082199074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45948.18082199074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45948.18082199074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45948.18082199074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45948.18082199074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45948.18082199074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45948.18082199074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45948.18082199074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45948.18082199074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45948.18082199074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45948.18082199074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45948.18082199074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45948.18082199074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45948.18082199074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45948.18082199074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45948.18082199074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45948.18082199074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45948.18082199074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45948.18082199074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45948.18082199074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45948.18082199074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45948.18082199074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45948.18082199074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45948.18082199074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45948.18082199074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45948.18082199074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45948.18082199074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45948.18082199074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45948.18082199074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45948.18082199074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45948.18082199074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45948.18082199074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45948.18082199074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45948.18082199074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45948.18082199074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45948.18082199074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45948.18082199074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45948.18082199074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45948.18082199074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45948.18082199074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45948.18082199074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45948.18082199074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45948.18082199074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45948.18082199074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45948.18082199074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45948.18082199074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45948.18082199074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45948.18082199074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45948.18082199074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45948.18082199074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45948.18082199074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45948.18082199074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45948.18082199074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45948.18082199074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45948.18082199074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45948.18082199074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45948.18082199074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45948.18082199074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45948.18082199074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45948.18082199074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45948.18082199074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45948.18082199074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45948.18082199074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45948.18082199074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45948.18082199074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45948.18082199074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45948.18082199074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45948.18082199074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45948.18082199074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45948.18082199074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45948.18082199074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45948.18082199074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45948.18082199074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45948.18082199074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45948.18082199074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45948.18082199074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45948.18082199074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45948.18082199074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45948.18082199074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45948.18082199074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45948.18082199074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45948.18082199074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45948.18082199074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45948.18082199074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244.70010439814359</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0.68572939814475831</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0.1795488425923395</v>
      </c>
      <c r="H4" s="128">
        <v>45947.995509259257</v>
      </c>
      <c r="I4" s="124" t="str">
        <f>IFERROR(VLOOKUP(D4,DB!A:F,6,0),"")</f>
        <v>Generator-SG</v>
      </c>
      <c r="J4" s="124" t="str">
        <f>IFERROR(VLOOKUP(D4,DB!A:G,7,0),"")</f>
        <v>Dead</v>
      </c>
      <c r="K4" s="130" t="s">
        <v>39064</v>
      </c>
      <c r="L4" s="126" t="str">
        <f>IFERROR(VLOOKUP(D4,DB!A:I,9,0),"")</f>
        <v>Latis</v>
      </c>
    </row>
    <row r="5" spans="1:16" s="113" customFormat="1" ht="15" customHeight="1">
      <c r="A5" s="99" t="s">
        <v>39065</v>
      </c>
      <c r="B5" s="99" t="str">
        <f>IFERROR(VLOOKUP(D5,DB!A:K,11,0),"")</f>
        <v>R4</v>
      </c>
      <c r="C5" s="100">
        <v>1</v>
      </c>
      <c r="D5" s="96" t="s">
        <v>24605</v>
      </c>
      <c r="E5" s="101" t="s">
        <v>39048</v>
      </c>
      <c r="F5" s="102">
        <v>45948.094629629632</v>
      </c>
      <c r="G5" s="171">
        <f ca="1">IFERROR(NOW()-F5,"")</f>
        <v>8.6192361108260229E-2</v>
      </c>
      <c r="H5" s="102">
        <v>45948.088518518518</v>
      </c>
      <c r="I5" s="99" t="str">
        <f>IFERROR(VLOOKUP(D5,DB!A:F,6,0),"")</f>
        <v>SCECO</v>
      </c>
      <c r="J5" s="99" t="str">
        <f>IFERROR(VLOOKUP(D5,DB!A:G,7,0),"")</f>
        <v>Dead</v>
      </c>
      <c r="K5" s="104" t="s">
        <v>39066</v>
      </c>
      <c r="L5" s="96" t="str">
        <f>IFERROR(VLOOKUP(D5,DB!A:I,9,0),"")</f>
        <v>Latis</v>
      </c>
    </row>
    <row r="6" spans="1:16" ht="15" customHeight="1">
      <c r="A6" s="124"/>
      <c r="B6" s="124" t="str">
        <f>IFERROR(VLOOKUP(D6,DB!A:K,11,0),"")</f>
        <v/>
      </c>
      <c r="C6" s="125"/>
      <c r="D6" s="126" t="s">
        <v>39067</v>
      </c>
      <c r="E6" s="101"/>
      <c r="F6" s="128"/>
      <c r="G6" s="129">
        <f ca="1">IFERROR(NOW()-F6,"")</f>
        <v>45948.18082199074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45948.18082199074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45948.18082199074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45948.18082199074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45948.18082199074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45948.18082199074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45948.18082199074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45948.18082199074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45948.18082199074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45948.18082199074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45948.18082199074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45948.18082199074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45948.18082199074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45948.18082199074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45948.18082199074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45948.18082199074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45948.18082199074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45948.18082199074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45948.18082199074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45948.18082199074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45948.18082199074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45948.18082199074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45948.18082199074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45948.18082199074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45948.18082199074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45948.18082199074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45948.18082199074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45948.18082199074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45948.18082199074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45948.18082199074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45948.18082199074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45948.18082199074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45948.18082199074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45948.18082199074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45948.18082199074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45948.18082199074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45948.18082199074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45948.18082199074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45948.18082199074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45948.18082199074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45948.18082199074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45948.18082199074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45948.18082199074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45948.18082199074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45948.18082199074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45948.18082199074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45948.18082199074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45948.18082199074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45948.18082199074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45948.18082199074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45948.18082199074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45948.18082199074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45948.18082199074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45948.18082199074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45948.18082199074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45948.18082199074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45948.18082199074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45948.18082199074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45948.18082199074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45948.18082199074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45948.18082199074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45948.18082199074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45948.18082199074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45948.18082199074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45948.18082199074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45948.18082199074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45948.18082199074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45948.18082199074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45948.18082199074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45948.18082199074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45948.18082199074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45948.18082199074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45948.18082199074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45948.18082199074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45948.18082199074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45948.18082199074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45948.18082199074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45948.18082199074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45948.18082199074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45948.18082199074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45948.18082199074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45948.18082199074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45948.18082199074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45948.18082199074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45948.18082199074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45948.18082199074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45948.18082199074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45948.18082199074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45948.18082199074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45948.18082199074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45948.18082199074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45948.18082199074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45948.18082199074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45948.18082199074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45948.18082199074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45948.18082199074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45948.18082199074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45948.18082199074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45948.18082199074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45948.18082199074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45948.18082199074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45948.18082199074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45948.18082199074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45948.18082199074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45948.18082199074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45948.18082199074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45948.18082199074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45948.18082199074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45948.18082199074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45948.18082199074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45948.18082199074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45948.18082199074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45948.18082199074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45948.18082199074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45948.18082199074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45948.18082199074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45948.18082199074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45948.18082199074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45948.18082199074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45948.18082199074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45948.18082199074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45948.18082199074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45948.18082199074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45948.18082199074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45948.18082199074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45948.18082199074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45948.18082199074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45948.18082199074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45948.18082199074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45948.18082199074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45948.18082199074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45948.18082199074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45948.18082199074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45948.18082199074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45948.18082199074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45948.18082199074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45948.18082199074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45948.18082199074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45948.18082199074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45948.18082199074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45948.18082199074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45948.18082199074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45948.18082199074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45948.18082199074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45948.18082199074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45948.18082199074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45948.18082199074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45948.18082199074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45948.18082199074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45948.18082199074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45948.18082199074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45948.18082199074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45948.18082199074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45948.18082199074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45948.18082199074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45948.18082199074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45948.18082199074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45948.18082199074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45948.18082199074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45948.18082199074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45948.18082199074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45948.18082199074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45948.18082199074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45948.18082199074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45948.18082199074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45948.18082199074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45948.18082199074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45948.18082199074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45948.18082199074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45948.18082199074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45948.18082199074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45948.18082199074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45948.18082199074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45948.18082199074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45948.18082199074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45948.18082199074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45948.18082199074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45948.18082199074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45948.18082199074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45948.18082199074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45948.18082199074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45948.18082199074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45948.18082199074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45948.18082199074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45948.18082199074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45948.18082199074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45948.18082199074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45948.18082199074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45948.18082199074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45948.18082199074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45948.18082199074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45948.18082199074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45948.18082199074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45948.18082199074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45948.18082199074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45948.18082199074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45948.18082199074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45948.18082199074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45948.18082199074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45948.18082199074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45948.18082199074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45948.18082199074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45948.18082199074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45948.18082199074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45948.18082199074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45948.18082199074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45948.18082199074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45948.18082199074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45948.18082199074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45948.18082199074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45948.18082199074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45948.18082199074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45948.18082199074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45948.18082199074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45948.18082199074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45948.18082199074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45948.18082199074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45948.18082199074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45948.18082199074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45948.18082199074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45948.18082199074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45948.18082199074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45948.18082199074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45948.18082199074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45948.18082199074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45948.18082199074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45948.18082199074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45948.18082199074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45948.18082199074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45948.18082199074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45948.18082199074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45948.18082199074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45948.18082199074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45948.18082199074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45948.18082199074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45948.18082199074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45948.18082199074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45948.18082199074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45948.18082199074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45948.18082199074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45948.18082199074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45948.18082199074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45948.18082199074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45948.18082199074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45948.18082199074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45948.18082199074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45948.18082199074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45948.18082199074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45948.18082199074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45948.18082199074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45948.18082199074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45948.18082199074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45948.18082199074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45948.18082199074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45948.18082199074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45948.18082199074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45948.18082199074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45948.18082199074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45948.18082199074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45948.18082199074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45948.18082199074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45948.18082199074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45948.18082199074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45948.18082199074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45948.18082199074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45948.18082199074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45948.18082199074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45948.18082199074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45948.18082199074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45948.18082199074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45948.18082199074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45948.18082199074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45948.18082199074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45948.18082199074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45948.18082199074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45948.18082199074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45948.18082199074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45948.18082199074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45948.18082199074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45948.18082199074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45948.18082199074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45948.18082199074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45948.18082199074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45948.18082199074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45948.18082199074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45948.18082199074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45948.18082199074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45948.18082199074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45948.18082199074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45948.18082199074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45948.18082199074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45948.18082199074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45948.18082199074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45948.18082199074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45948.18082199074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45948.18082199074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45948.18082199074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45948.18082199074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45948.18082199074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45948.18082199074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45948.18082199074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45948.18082199074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45948.18082199074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45948.18082199074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45948.18082199074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45948.18082199074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45948.18082199074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45948.18082199074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45948.18082199074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45948.18082199074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45948.18082199074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45948.18082199074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45948.18082199074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45948.18082199074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45948.18082199074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45948.18082199074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45948.18082199074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45948.18082199074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45948.18082199074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45948.18082199074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45948.18082199074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45948.18082199074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45948.18082199074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45948.18082199074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45948.18082199074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45948.18082199074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45948.18082199074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45948.18082199074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45948.18082199074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45948.18082199074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45948.18082199074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45948.18082199074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45948.18082199074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56.348761805551476</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39048</v>
      </c>
      <c r="F3" s="38">
        <v>45926.188877314817</v>
      </c>
      <c r="G3" s="154">
        <f t="shared" ref="G3" ca="1" si="0">IFERROR(NOW()-F3,"")</f>
        <v>21.99194467592315</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3.4092479166647536</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39048</v>
      </c>
      <c r="F5" s="38">
        <v>45947.497812499998</v>
      </c>
      <c r="G5" s="39">
        <f t="shared" ref="G5:G13" ca="1" si="2">IFERROR(NOW()-F5,"")</f>
        <v>0.68300949074182427</v>
      </c>
      <c r="H5" s="38">
        <v>45947.491562499999</v>
      </c>
      <c r="I5" s="37" t="str">
        <f>IFERROR(VLOOKUP(D5,DB!A:F,6,0),"")</f>
        <v>SCECO</v>
      </c>
      <c r="J5" s="37" t="str">
        <f>IFERROR(VLOOKUP(D5,DB!A:G,7,0),"")</f>
        <v>Dead</v>
      </c>
      <c r="K5" s="37" t="s">
        <v>39075</v>
      </c>
      <c r="L5" s="37" t="str">
        <f>IFERROR(VLOOKUP(D5,DB!A:I,9,0),"")</f>
        <v>Latis</v>
      </c>
    </row>
    <row r="6" spans="1:13" ht="15">
      <c r="A6" s="37"/>
      <c r="B6" s="37" t="str">
        <f>IFERROR(VLOOKUP(D6,DB!A:K,11,0),"")</f>
        <v/>
      </c>
      <c r="C6" s="37"/>
      <c r="D6" s="123"/>
      <c r="E6" s="37"/>
      <c r="F6" s="38"/>
      <c r="G6" s="39">
        <f t="shared" ca="1" si="2"/>
        <v>45948.18082199074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45948.18082199074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45948.18082199074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45948.18082199074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45948.18082199074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45948.18082199074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45948.18082199074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45948.18082199074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45948.18082199074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45948.18082199074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45948.18082199074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45948.18082199074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45948.18082199074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45948.18082199074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45948.18082199074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45948.18082199074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45948.18082199074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45948.18082199074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45948.18082199074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45948.18082199074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45948.18082199074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45948.18082199074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45948.18082199074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45948.18082199074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45948.18082199074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45948.18082199074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45948.18082199074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45948.18082199074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45948.18082199074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45948.18082199074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45948.18082199074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45948.18082199074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45948.18082199074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45948.18082199074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45948.18082199074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45948.18082199074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45948.18082199074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45948.18082199074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45948.18082199074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45948.18082199074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45948.18082199074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45948.18082199074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45948.18082199074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45948.18082199074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45948.18082199074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45948.18082199074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45948.18082199074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45948.18082199074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45948.18082199074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45948.18082199074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45948.18082199074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45948.18082199074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45948.18082199074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45948.18082199074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45948.18082199074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45948.18082199074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45948.18082199074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45948.18082199074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45948.18082199074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45948.18082199074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45948.18082199074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45948.18082199074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45948.18082199074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45948.18082199074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45948.18082199074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45948.18082199074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45948.18082199074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45948.18082199074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45948.18082199074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45948.18082199074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45948.18082199074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45948.18082199074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45948.18082199074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45948.18082199074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45948.18082199074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45948.18082199074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45948.18082199074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45948.18082199074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45948.18082199074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45948.18082199074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45948.18082199074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45948.18082199074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45948.18082199074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45948.18082199074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45948.18082199074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45948.18082199074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45948.18082199074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45948.18082199074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45948.18082199074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45948.18082199074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45948.18082199074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45948.18082199074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45948.18082199074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45948.18082199074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45948.18082199074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45948.18082199074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45948.18082199074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45948.18082199074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45948.18082199074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45948.18082199074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45948.18082199074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45948.18082199074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45948.18082199074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45948.18082199074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45948.18082199074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45948.18082199074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45948.18082199074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45948.18082199074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45948.18082199074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45948.18082199074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45948.18082199074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45948.18082199074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45948.18082199074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45948.18082199074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45948.18082199074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45948.18082199074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45948.18082199074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45948.18082199074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45948.18082199074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45948.18082199074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45948.18082199074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45948.18082199074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45948.18082199074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45948.18082199074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45948.18082199074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45948.18082199074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45948.18082199074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45948.18082199074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45948.18082199074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45948.18082199074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45948.18082199074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45948.18082199074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45948.18082199074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45948.18082199074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45948.18082199074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45948.18082199074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45948.18082199074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45948.18082199074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45948.18082199074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45948.18082199074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45948.18082199074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45948.18082199074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45948.18082199074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45948.18082199074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45948.18082199074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45948.18082199074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45948.18082199074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45948.18082199074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45948.18082199074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45948.18082199074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45948.18082199074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45948.18082199074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45948.18082199074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45948.18082199074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45948.18082199074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45948.18082199074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45948.18082199074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45948.18082199074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45948.18082199074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45948.18082199074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45948.18082199074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45948.18082199074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45948.18082199074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45948.18082199074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45948.18082199074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45948.18082199074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45948.18082199074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45948.18082199074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45948.18082199074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45948.18082199074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45948.18082199074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45948.18082199074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45948.18082199074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45948.18082199074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45948.18082199074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45948.18082199074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45948.18082199074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45948.18082199074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45948.18082199074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45948.18082199074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45948.18082199074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45948.18082199074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45948.18082199074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45948.18082199074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45948.18082199074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45948.18082199074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45948.18082199074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45948.18082199074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45948.18082199074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45948.18082199074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45948.18082199074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45948.18082199074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45948.18082199074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45948.18082199074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45948.18082199074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45948.18082199074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45948.18082199074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45948.18082199074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45948.18082199074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45948.18082199074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45948.18082199074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45948.18082199074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45948.18082199074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45948.18082199074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45948.18082199074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45948.18082199074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45948.18082199074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45948.18082199074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45948.18082199074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45948.18082199074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45948.18082199074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45948.18082199074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45948.18082199074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45948.18082199074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45948.18082199074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45948.18082199074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45948.18082199074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45948.18082199074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45948.18082199074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45948.18082199074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45948.18082199074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45948.18082199074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45948.18082199074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45948.18082199074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45948.18082199074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45948.18082199074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45948.18082199074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45948.18082199074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45948.18082199074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45948.18082199074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45948.18082199074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45948.18082199074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45948.18082199074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45948.18082199074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45948.18082199074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45948.18082199074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45948.18082199074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45948.18082199074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45948.18082199074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45948.18082199074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45948.18082199074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45948.18082199074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45948.18082199074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45948.18082199074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45948.18082199074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45948.18082199074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45948.18082199074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45948.18082199074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45948.18082199074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45948.18082199074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45948.18082199074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45948.18082199074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45948.18082199074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45948.18082199074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45948.18082199074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45948.18082199074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45948.18082199074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45948.18082199074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45948.18082199074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45948.18082199074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45948.18082199074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45948.18082199074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45948.18082199074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45948.18082199074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45948.18082199074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45948.18082199074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45948.18082199074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45948.18082199074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45948.18082199074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45948.18082199074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45948.18082199074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45948.18082199074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45948.18082199074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45948.18082199074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45948.18082199074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45948.18082199074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45948.18082199074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45948.18082199074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45948.18082199074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45948.18082199074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45948.18082199074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45948.18082199074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45948.18082199074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45948.18082199074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45948.18082199074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45948.18082199074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45948.18082199074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45948.18082199074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45948.18082199074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45948.18082199074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45948.18082199074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45948.18082199074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45948.18082199074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45948.18082199074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45948.18082199074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45948.18082199074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45948.18082199074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45948.18082199074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45948.18082199074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45948.18082199074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45948.18082199074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45948.18082199074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45948.18082199074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45948.18082199074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45948.18082199074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45948.18082199074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45948.18082199074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45948.18082199074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45948.18082199074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45948.18082199074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45948.18082199074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45948.18082199074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45948.18082199074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45948.18082199074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45948.18082199074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45948.18082199074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45948.18082199074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45948.18082199074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45948.18082199074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45948.18082199074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45948.18082199074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45948.18082199074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45948.18082199074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45948.18082199074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45948.18082199074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45948.18082199074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45948.18082199074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45948.18082199074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45948.18082199074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45948.18082199074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45948.18082199074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45948.18082199074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45948.18082199074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45948.18082199074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45948.18082199074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45948.18082199074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45948.18082199074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45948.18082199074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45948.18082199074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45948.18082199074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45948.18082199074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45948.18082199074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45948.18082199074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45948.18082199074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45948.18082199074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45948.18082199074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45948.18082199074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45948.18082199074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45948.18082199074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45948.18082199074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45948.18082199074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45948.18082199074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45948.18082199074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45948.18082199074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45948.18082199074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45948.18082199074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45948.18082199074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45948.18082199074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45948.18082199074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45948.18082199074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45948.18082199074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45948.18082199074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45948.18082199074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45948.18082199074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45948.18082199074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45948.18082199074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45948.18082199074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45948.18082199074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45948.18082199074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45948.18082199074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45948.18082199074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45948.18082199074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45948.18082199074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45948.18082199074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45948.18082199074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45948.18082199074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45948.18082199074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45948.18082199074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45948.18082199074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45948.18082199074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45948.18082199074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45948.18082199074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45948.18082199074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45948.18082199074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45948.18082199074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45948.18082199074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45948.18082199074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45948.18082199074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45948.18082199074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45948.18082199074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45948.18082199074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45948.18082199074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45948.18082199074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45948.18082199074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45948.18082199074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45948.18082199074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45948.18082199074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45948.18082199074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45948.18082199074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45948.18082199074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45948.18082199074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45948.18082199074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45948.18082199074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45948.18082199074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45948.18082199074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45948.18082199074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45948.18082199074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45948.18082199074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45948.18082199074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45948.18082199074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45948.18082199074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45948.18082199074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45948.18082199074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45948.18082199074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45948.18082199074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45948.18082199074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45948.18082199074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45948.18082199074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45948.18082199074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45948.18082199074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45948.18082199074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45948.18082199074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45948.18082199074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45948.18082199074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45948.18082199074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45948.18082199074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45948.18082199074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45948.18082199074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45948.18082199074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45948.18082199074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45948.18082199074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45948.18082199074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45948.18082199074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45948.18082199074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45948.18082199074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45948.18082199074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45948.18082199074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45948.18082199074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45948.18082199074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45948.18082199074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45948.18082199074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45948.18082199074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45948.18082199074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45948.18082199074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45948.18082199074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45948.18082199074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45948.18082199074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45948.18082199074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45948.18082199074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45948.18082199074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45948.18082199074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45948.18082199074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45948.18082199074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45948.18082199074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45948.18082199074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45948.18082199074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45948.18082199074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45948.18082199074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45948.18082199074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45948.18082199074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45948.18082199074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45948.18082199074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45948.18082199074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45948.18082199074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45948.18082199074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45948.18082199074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45948.18082199074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45948.18082199074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45948.18082199074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45948.18082199074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45948.18082199074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45948.18082199074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45948.18082199074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45948.18082199074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45948.18082199074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45948.18082199074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45948.18082199074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45948.18082199074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45948.18082199074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45948.18082199074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45948.18082199074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45948.18082199074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45948.18082199074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45948.18082199074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45948.18082199074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45948.18082199074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45948.18082199074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45948.18082199074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45948.18082199074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45948.18082199074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45948.18082199074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45948.18082199074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45948.18082199074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45948.18082199074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45948.18082199074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45948.18082199074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45948.18082199074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45948.18082199074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45948.18082199074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45948.18082199074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45948.18082199074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45948.18082199074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45948.18082199074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45948.18082199074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45948.18082199074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45948.18082199074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45948.18082199074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45948.18082199074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45948.18082199074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45948.18082199074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45948.18082199074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45948.18082199074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45948.18082199074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45948.18082199074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45948.18082199074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45948.18082199074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45948.18082199074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45948.18082199074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45948.18082199074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45948.18082199074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45948.18082199074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45948.18082199074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45948.18082199074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45948.18082199074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45948.18082199074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45948.18082199074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45948.18082199074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45948.18082199074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45948.18082199074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45948.18082199074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45948.18082199074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45948.18082199074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45948.18082199074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45948.18082199074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45948.18082199074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45948.18082199074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45948.18082199074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45948.18082199074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45948.18082199074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45948.18082199074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45948.18082199074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45948.18082199074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45948.18082199074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45948.18082199074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45948.18082199074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45948.18082199074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45948.18082199074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45948.18082199074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45948.18082199074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45948.18082199074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45948.18082199074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45948.18082199074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45948.18082199074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45948.18082199074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45948.18082199074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45948.18082199074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45948.18082199074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45948.18082199074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45948.18082199074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45948.18082199074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45948.18082199074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45948.18082199074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45948.18082199074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45948.18082199074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45948.18082199074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45948.18082199074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45948.18082199074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45948.18082199074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39076</v>
      </c>
      <c r="B2" s="146" t="s">
        <v>5398</v>
      </c>
      <c r="C2" s="145">
        <v>1</v>
      </c>
      <c r="D2" s="146" t="s">
        <v>34463</v>
      </c>
      <c r="E2" s="145" t="s">
        <v>39077</v>
      </c>
      <c r="F2" s="147">
        <v>45926.772847222222</v>
      </c>
      <c r="G2" s="148">
        <f ca="1">IFERROR(NOW()-F2,"-")</f>
        <v>21.407974768517306</v>
      </c>
      <c r="H2" s="149">
        <v>45927.449074074102</v>
      </c>
      <c r="I2" s="146" t="str">
        <f>IFERROR(VLOOKUP(D2,DB!A:F,6,0),"")</f>
        <v>SCECO</v>
      </c>
      <c r="J2" s="146" t="str">
        <f>IFERROR(VLOOKUP(D2,DB!A:G,7,0),"")</f>
        <v>Weak</v>
      </c>
      <c r="K2" s="145" t="s">
        <v>39078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39079</v>
      </c>
      <c r="B3" s="146" t="str">
        <f>IFERROR(VLOOKUP(D3,DB!A:K,11,0),"")</f>
        <v>R6</v>
      </c>
      <c r="C3" s="145">
        <v>1</v>
      </c>
      <c r="D3" s="146" t="s">
        <v>34282</v>
      </c>
      <c r="E3" s="145" t="s">
        <v>38964</v>
      </c>
      <c r="F3" s="149">
        <v>45939.529062499998</v>
      </c>
      <c r="G3" s="148">
        <f ca="1">IFERROR(NOW()-F3,"-")</f>
        <v>8.6517594907418243</v>
      </c>
      <c r="H3" s="149">
        <v>45927.987534722219</v>
      </c>
      <c r="I3" s="146" t="str">
        <f>IFERROR(VLOOKUP(D3,DB!A:F,6,0),"")</f>
        <v>SCECO</v>
      </c>
      <c r="J3" s="146" t="str">
        <f>IFERROR(VLOOKUP(D3,DB!A:G,7,0),"")</f>
        <v>Vandalized</v>
      </c>
      <c r="K3" s="145" t="s">
        <v>39080</v>
      </c>
      <c r="L3" s="146" t="str">
        <f>IFERROR(VLOOKUP(D3,DB!A:I,9,0),"")</f>
        <v>Latis</v>
      </c>
    </row>
    <row r="4" spans="1:16383" ht="31.5" customHeight="1">
      <c r="A4" s="145" t="s">
        <v>39081</v>
      </c>
      <c r="B4" s="145" t="str">
        <f>IFERROR(VLOOKUP(D4,DB!A:K,11,0),"")</f>
        <v>R6</v>
      </c>
      <c r="C4" s="145">
        <v>1</v>
      </c>
      <c r="D4" s="145" t="s">
        <v>32639</v>
      </c>
      <c r="E4" s="145" t="s">
        <v>39077</v>
      </c>
      <c r="F4" s="149">
        <v>45948.076863425929</v>
      </c>
      <c r="G4" s="148">
        <f ca="1">IFERROR(NOW()-F4,"-")</f>
        <v>0.10395856481045485</v>
      </c>
      <c r="H4" s="149">
        <v>45948.058831018519</v>
      </c>
      <c r="I4" s="145" t="str">
        <f>IFERROR(VLOOKUP(D4,DB!A:F,6,0),"")</f>
        <v>SCECO</v>
      </c>
      <c r="J4" s="145" t="str">
        <f>IFERROR(VLOOKUP(D4,DB!A:G,7,0),"")</f>
        <v>Dead+No BB Design</v>
      </c>
      <c r="K4" s="145" t="s">
        <v>39082</v>
      </c>
      <c r="L4" s="145" t="str">
        <f>IFERROR(VLOOKUP(D4,DB!A:I,9,0),"")</f>
        <v>Latis</v>
      </c>
    </row>
    <row r="5" spans="1:16383" ht="31.5" customHeight="1">
      <c r="A5" s="145" t="s">
        <v>39083</v>
      </c>
      <c r="B5" s="145" t="str">
        <f>IFERROR(VLOOKUP(D5,DB!A:K,11,0),"")</f>
        <v>R6</v>
      </c>
      <c r="C5" s="145">
        <v>1</v>
      </c>
      <c r="D5" s="145" t="s">
        <v>32747</v>
      </c>
      <c r="E5" s="145" t="s">
        <v>39077</v>
      </c>
      <c r="F5" s="149">
        <v>45948.159444444442</v>
      </c>
      <c r="G5" s="148">
        <f ca="1">IFERROR(NOW()-F5,"-")</f>
        <v>2.1377546298026573E-2</v>
      </c>
      <c r="H5" s="149">
        <v>45948.092499999999</v>
      </c>
      <c r="I5" s="145" t="str">
        <f>IFERROR(VLOOKUP(D5,DB!A:F,6,0),"")</f>
        <v>SCECO</v>
      </c>
      <c r="J5" s="145" t="str">
        <f>IFERROR(VLOOKUP(D5,DB!A:G,7,0),"")</f>
        <v>In progress</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45948.18082199074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45948.18082199074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45948.18082199074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45948.18082199074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45948.18082199074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45948.18082199074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45948.18082199074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45948.18082199074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45948.18082199074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45948.18082199074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45948.18082199074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45948.18082199074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45948.18082199074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45948.18082199074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45948.18082199074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45948.18082199074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45948.18082199074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45948.18082199074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45948.18082199074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45948.18082199074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45948.18082199074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45948.18082199074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45948.18082199074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45948.18082199074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45948.18082199074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45948.18082199074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45948.18082199074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45948.18082199074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45948.18082199074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45948.18082199074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45948.18082199074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45948.18082199074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45948.18082199074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45948.18082199074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45948.18082199074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45948.18082199074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45948.18082199074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45948.18082199074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45948.18082199074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45948.18082199074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45948.18082199074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45948.18082199074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45948.18082199074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45948.18082199074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45948.18082199074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45948.18082199074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45948.18082199074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45948.18082199074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45948.18082199074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45948.18082199074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45948.18082199074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45948.18082199074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45948.18082199074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45948.18082199074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45948.18082199074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45948.18082199074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45948.18082199074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45948.18082199074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45948.18082199074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45948.18082199074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45948.18082199074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45948.18082199074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45948.18082199074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45948.18082199074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45948.18082199074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45948.18082199074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45948.18082199074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45948.18082199074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45948.18082199074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45948.18082199074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45948.18082199074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45948.18082199074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45948.18082199074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45948.18082199074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45948.18082199074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45948.18082199074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45948.18082199074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45948.18082199074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45948.18082199074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45948.18082199074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45948.18082199074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45948.18082199074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45948.18082199074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45948.18082199074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45948.18082199074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45948.18082199074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45948.18082199074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45948.18082199074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45948.18082199074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45948.18082199074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45948.18082199074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45948.18082199074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45948.18082199074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45948.18082199074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2025-10-18T01:22:18Z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